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codeName="{B6124F1A-AFFB-F854-7757-9A1D4C6FC43C}"/>
  <workbookPr codeName="BuÇalışmaKitabı" defaultThemeVersion="124226"/>
  <mc:AlternateContent xmlns:mc="http://schemas.openxmlformats.org/markup-compatibility/2006">
    <mc:Choice Requires="x15">
      <x15ac:absPath xmlns:x15ac="http://schemas.microsoft.com/office/spreadsheetml/2010/11/ac" url="C:\Users\omer.yagci\Desktop\"/>
    </mc:Choice>
  </mc:AlternateContent>
  <xr:revisionPtr revIDLastSave="0" documentId="13_ncr:1_{3A080628-4BB7-46BE-9396-01EC12383038}" xr6:coauthVersionLast="47" xr6:coauthVersionMax="47" xr10:uidLastSave="{00000000-0000-0000-0000-000000000000}"/>
  <bookViews>
    <workbookView xWindow="-120" yWindow="-120" windowWidth="29040" windowHeight="15840" xr2:uid="{00000000-000D-0000-FFFF-FFFF00000000}"/>
  </bookViews>
  <sheets>
    <sheet name="KONTEYNER NAVLUN ODA PAYI" sheetId="1" r:id="rId1"/>
  </sheets>
  <definedNames>
    <definedName name="_xlnm.Print_Area" localSheetId="0">'KONTEYNER NAVLUN ODA PAYI'!$A$1:$T$75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3" i="1" l="1"/>
  <c r="Q55" i="1"/>
  <c r="O43" i="1"/>
  <c r="S43" i="1"/>
  <c r="Q43" i="1"/>
  <c r="Q45" i="1" s="1"/>
  <c r="Q49" i="1" s="1"/>
  <c r="O45" i="1" l="1"/>
  <c r="O49" i="1" s="1"/>
  <c r="L45" i="1"/>
  <c r="L49" i="1" s="1"/>
  <c r="S45" i="1"/>
  <c r="S49" i="1" s="1"/>
  <c r="Q51" i="1" s="1"/>
  <c r="L51" i="1" l="1"/>
  <c r="L53" i="1" s="1"/>
  <c r="L57" i="1" s="1"/>
</calcChain>
</file>

<file path=xl/sharedStrings.xml><?xml version="1.0" encoding="utf-8"?>
<sst xmlns="http://schemas.openxmlformats.org/spreadsheetml/2006/main" count="114" uniqueCount="105">
  <si>
    <t xml:space="preserve"> GEMİ ACENTE UNVANI</t>
  </si>
  <si>
    <t xml:space="preserve"> Name of Agent</t>
  </si>
  <si>
    <t xml:space="preserve"> GEMİ ADI</t>
  </si>
  <si>
    <t xml:space="preserve"> Name of vessel</t>
  </si>
  <si>
    <t xml:space="preserve"> GEMİ CİNSİ</t>
  </si>
  <si>
    <t xml:space="preserve"> Type of vessel</t>
  </si>
  <si>
    <t xml:space="preserve">  TÜRK - YABANCI BAYRAK</t>
  </si>
  <si>
    <t xml:space="preserve"> Turkish - Foreign Flag</t>
  </si>
  <si>
    <t xml:space="preserve"> GROS TONU</t>
  </si>
  <si>
    <t xml:space="preserve"> GT</t>
  </si>
  <si>
    <t xml:space="preserve"> HAREKET TARİHİ</t>
  </si>
  <si>
    <t xml:space="preserve"> Date of Departure </t>
  </si>
  <si>
    <t>A</t>
  </si>
  <si>
    <t>GEMİ BİLGİLERİ</t>
  </si>
  <si>
    <t>SHIP INFORMATION</t>
  </si>
  <si>
    <t xml:space="preserve"> GEMİ ACENTESİ SİCİL NUMARASI</t>
  </si>
  <si>
    <t>GEMİ ACENTE BİLGİLERİ</t>
  </si>
  <si>
    <t>B</t>
  </si>
  <si>
    <t>SHIP AGENCY INFORMATION</t>
  </si>
  <si>
    <t>* Note : According to article 26 of Law  No:5174, daily delay interest in force in accordance with the Law No: 6183 "Law On the  Procedure for the Collection of Public Receivables" will be applied, if the Chamber's share of freight is not paid within 15 days after the ship's departure date.</t>
  </si>
  <si>
    <t xml:space="preserve"> YABANCI ŞİRKET ADI    </t>
  </si>
  <si>
    <t xml:space="preserve"> Name of  foreign company               </t>
  </si>
  <si>
    <t>C</t>
  </si>
  <si>
    <t xml:space="preserve">BOŞALTMA </t>
  </si>
  <si>
    <t>UNLOADING</t>
  </si>
  <si>
    <t xml:space="preserve"> HAREKET LİMANI</t>
  </si>
  <si>
    <t xml:space="preserve"> Port of Departure </t>
  </si>
  <si>
    <t xml:space="preserve"> YÜKÜN MİKTARI   ( TON &amp; ADET )</t>
  </si>
  <si>
    <t xml:space="preserve"> Quantity of cargo ( Piece)</t>
  </si>
  <si>
    <t xml:space="preserve"> TOPLAM NAVLUN TUTARI  ( $ )</t>
  </si>
  <si>
    <t xml:space="preserve"> Total amount of freight ( $ )</t>
  </si>
  <si>
    <t xml:space="preserve"> Turkish Central Bank's Foreign currency buying rate of exchange at the date of ship’s departure</t>
  </si>
  <si>
    <t xml:space="preserve"> Chamber's freight share of 5 per thousand  (TL)</t>
  </si>
  <si>
    <t xml:space="preserve"> Total Chamber's Freight Share (TL)</t>
  </si>
  <si>
    <t xml:space="preserve"> LİMAN HİZMET ÜCRETİ (TL)</t>
  </si>
  <si>
    <t xml:space="preserve"> GENEL TOPLAM (TL)</t>
  </si>
  <si>
    <t xml:space="preserve"> Grand Total (TL)</t>
  </si>
  <si>
    <t xml:space="preserve"> Port Service Fee</t>
  </si>
  <si>
    <t xml:space="preserve"> BİNDE BEŞ NAVLUN ODA PAYI TUTARI (TL)</t>
  </si>
  <si>
    <t xml:space="preserve"> DÖVİZ KURU  (Geminin kalkış tarihindeki MB Döviz Alış Kuru)</t>
  </si>
  <si>
    <t xml:space="preserve"> TOPLAM NAVLUN TUTARININ ‰ 5 TUTARI ($)</t>
  </si>
  <si>
    <t xml:space="preserve"> 5 per thousand of total amount of freight ($)</t>
  </si>
  <si>
    <t>KONTEYNER NAVLUN ODA PAYI BİLDİRİM FORMU</t>
  </si>
  <si>
    <t xml:space="preserve">YÜKLEME </t>
  </si>
  <si>
    <t>LOADING</t>
  </si>
  <si>
    <t xml:space="preserve"> KONTEYNER YÜKLEME / BOŞALTMA  BİLGİLERİ</t>
  </si>
  <si>
    <t>CONTAINER LOADING &amp; UNLOADING INFORMATION</t>
  </si>
  <si>
    <t xml:space="preserve"> KONTEYNER CİNSİ</t>
  </si>
  <si>
    <t xml:space="preserve"> Type of container</t>
  </si>
  <si>
    <t xml:space="preserve"> KONTEYNERİN GELDİĞİ VEYA GİDECEĞİ LİMAN / ÜLKE</t>
  </si>
  <si>
    <t xml:space="preserve"> Port  / Country of origin /destination of container</t>
  </si>
  <si>
    <t xml:space="preserve"> Freight Unit Price ( $ / Piece)</t>
  </si>
  <si>
    <t xml:space="preserve"> YÜKLEME / BOŞALTMA NAVLUN ODA PAYI TOPLAMI (TL)</t>
  </si>
  <si>
    <t xml:space="preserve"> Total Chamber's freight share of loading &amp; unloading (TL)</t>
  </si>
  <si>
    <t>Var</t>
  </si>
  <si>
    <t xml:space="preserve">  BAYRAĞI</t>
  </si>
  <si>
    <t xml:space="preserve">  Flag</t>
  </si>
  <si>
    <t xml:space="preserve"> LİMAN ÇIKIŞ BELGE ( LÇB ) NO</t>
  </si>
  <si>
    <t xml:space="preserve"> Certificate of seagoing number</t>
  </si>
  <si>
    <t>Ship's Agent Registratıon Number</t>
  </si>
  <si>
    <t>VE YUKARISI</t>
  </si>
  <si>
    <t>KONTEYNER</t>
  </si>
  <si>
    <t>TOPLAM NAVLUN ODA PAYI (TL)</t>
  </si>
  <si>
    <t xml:space="preserve"> NAVLUN BİRİM FİYATI  ( $ / ADET )</t>
  </si>
  <si>
    <t>Döviz kurunu yazınız</t>
  </si>
  <si>
    <t>2022
YILI</t>
  </si>
  <si>
    <t>CONTAINERCHAMBER'S FREIGHT SHARE DECLARATION FORM FOR FOREIGN FLAG VESSELS OR TURKISH FLAG VESSELS CHARTERED BY FOREIGNERS, HANDLING IN TURKISH PORTS</t>
  </si>
  <si>
    <r>
      <t xml:space="preserve">* Not : 5174 sayılı Kanunun 26. maddesi gereğince Navlun Oda Payı gemi hareket tarihini takip eden  15 gün içinde ödenmediği takdirde, 6183 sayılı Amme Alacakları Tahsili Usulü Hakkında Kanun uyarınca yürürlükte bulunan oranda günlük </t>
    </r>
    <r>
      <rPr>
        <b/>
        <u/>
        <sz val="12"/>
        <rFont val="Arial"/>
        <family val="2"/>
        <charset val="162"/>
      </rPr>
      <t>Gecikme Zammı</t>
    </r>
    <r>
      <rPr>
        <b/>
        <sz val="12"/>
        <rFont val="Arial"/>
        <family val="2"/>
        <charset val="162"/>
      </rPr>
      <t xml:space="preserve"> uygulanacaktır.</t>
    </r>
  </si>
  <si>
    <t>01</t>
  </si>
  <si>
    <t>Doküman No.</t>
  </si>
  <si>
    <t>Yayın Tarihi</t>
  </si>
  <si>
    <t>Revizyon Tarihi</t>
  </si>
  <si>
    <t>Revizyon No.</t>
  </si>
  <si>
    <t>İMEAK DENİZ TİCARET ODASI</t>
  </si>
  <si>
    <t>Listeden Tavan Ücret Seçildiğinde Taşınan Konteyner Yükünün Adedi Yazılmalıdır.</t>
  </si>
  <si>
    <t xml:space="preserve">Number of Shipped Containers should be written when ceiling fee is chosen from the list        </t>
  </si>
  <si>
    <t>CONTAINER CHAMBER'S FREIGHT SHARE</t>
  </si>
  <si>
    <t>KONTEYNER 
YÜK BİLGİLERİ</t>
  </si>
  <si>
    <t>CONTAINER CARGO INFORMATION</t>
  </si>
  <si>
    <t>KONTEYNER TAVAN  ÜCRET 
 TUTAR</t>
  </si>
  <si>
    <t>CONTAINER 
CEILING FEE</t>
  </si>
  <si>
    <t>YÜKLEME</t>
  </si>
  <si>
    <t xml:space="preserve">LOADING </t>
  </si>
  <si>
    <t>BOŞALTMA</t>
  </si>
  <si>
    <t xml:space="preserve"> UNLOADING</t>
  </si>
  <si>
    <t>YÜKLEME + BOŞALTMA</t>
  </si>
  <si>
    <t>LOADING + UNLOADING</t>
  </si>
  <si>
    <t xml:space="preserve"> 2022 YILI LİMAN HİZMET ÜCRETİ</t>
  </si>
  <si>
    <t>PORT SERVICE FEE</t>
  </si>
  <si>
    <t>MIS05.F05</t>
  </si>
  <si>
    <r>
      <t xml:space="preserve">ADET </t>
    </r>
    <r>
      <rPr>
        <sz val="12"/>
        <rFont val="Arial"/>
        <family val="2"/>
        <charset val="162"/>
      </rPr>
      <t>/ Piece</t>
    </r>
  </si>
  <si>
    <r>
      <t>ADET</t>
    </r>
    <r>
      <rPr>
        <sz val="12"/>
        <rFont val="Arial"/>
        <family val="2"/>
        <charset val="162"/>
      </rPr>
      <t xml:space="preserve"> / Piece</t>
    </r>
  </si>
  <si>
    <r>
      <t>20' Kont.</t>
    </r>
    <r>
      <rPr>
        <sz val="12"/>
        <rFont val="Arial"/>
        <family val="2"/>
        <charset val="162"/>
      </rPr>
      <t>/Cont.</t>
    </r>
  </si>
  <si>
    <r>
      <t>40' Kont.</t>
    </r>
    <r>
      <rPr>
        <sz val="12"/>
        <rFont val="Arial"/>
        <family val="2"/>
        <charset val="162"/>
      </rPr>
      <t>/Cont.</t>
    </r>
  </si>
  <si>
    <r>
      <t xml:space="preserve">TÜRK 
BAYRAKLI GEMİ /
</t>
    </r>
    <r>
      <rPr>
        <i/>
        <sz val="12"/>
        <rFont val="Arial"/>
        <family val="2"/>
        <charset val="162"/>
      </rPr>
      <t xml:space="preserve">TURKISH FLAG SHIP  </t>
    </r>
    <r>
      <rPr>
        <b/>
        <sz val="12"/>
        <rFont val="Arial"/>
        <family val="2"/>
        <charset val="162"/>
      </rPr>
      <t xml:space="preserve">   </t>
    </r>
  </si>
  <si>
    <r>
      <t xml:space="preserve">YABANCI 
BAYRAKLI GEMİ /
</t>
    </r>
    <r>
      <rPr>
        <i/>
        <sz val="12"/>
        <rFont val="Arial"/>
        <family val="2"/>
        <charset val="162"/>
      </rPr>
      <t>FOREIGN FLAG SHIP</t>
    </r>
  </si>
  <si>
    <r>
      <t xml:space="preserve">GEMİ GROS TONU
</t>
    </r>
    <r>
      <rPr>
        <i/>
        <sz val="12"/>
        <rFont val="Arial"/>
        <family val="2"/>
        <charset val="162"/>
      </rPr>
      <t>SHIP'S GROSS TONAGE</t>
    </r>
  </si>
  <si>
    <r>
      <t xml:space="preserve">TUTAR
</t>
    </r>
    <r>
      <rPr>
        <i/>
        <sz val="12"/>
        <rFont val="Arial"/>
        <family val="2"/>
        <charset val="162"/>
      </rPr>
      <t>AMOUNT</t>
    </r>
  </si>
  <si>
    <t>_</t>
  </si>
  <si>
    <t>TÜRK LİMANLARINDA ELLEÇLEME YAPAN YABANCI BAYRAKLI-YABANCILARA KİRAYA VERİLMİŞ TÜRK BAYRAKLI GEMİLER İÇİN  
 KONTEYNER NAVLUN ODA PAYI BİLDİRİM FORMU</t>
  </si>
  <si>
    <r>
      <rPr>
        <b/>
        <sz val="14"/>
        <rFont val="Arial"/>
        <family val="2"/>
      </rPr>
      <t xml:space="preserve">2022 YILI </t>
    </r>
    <r>
      <rPr>
        <b/>
        <sz val="12"/>
        <rFont val="Arial"/>
        <family val="2"/>
        <charset val="162"/>
      </rPr>
      <t xml:space="preserve">
KONTEYNER NAVLUN ODA PAYI</t>
    </r>
  </si>
  <si>
    <t>Diğer</t>
  </si>
  <si>
    <r>
      <t xml:space="preserve">ACENTENİN KAŞESİ  / </t>
    </r>
    <r>
      <rPr>
        <i/>
        <sz val="12"/>
        <rFont val="Arial"/>
        <family val="2"/>
        <charset val="162"/>
      </rPr>
      <t xml:space="preserve">AGENT  STAMP
</t>
    </r>
    <r>
      <rPr>
        <b/>
        <i/>
        <sz val="12"/>
        <rFont val="Arial"/>
        <family val="2"/>
      </rPr>
      <t>TARİH ve İMZA</t>
    </r>
    <r>
      <rPr>
        <i/>
        <sz val="12"/>
        <rFont val="Arial"/>
        <family val="2"/>
        <charset val="162"/>
      </rPr>
      <t xml:space="preserve"> / DATE - SIGNATURE</t>
    </r>
  </si>
  <si>
    <t>GEMPORT</t>
  </si>
  <si>
    <t>Yabancı Bayrak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</si>
</sst>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quot;...../...../20 .....&quot;;dd/mm/yyyy"/>
    <numFmt numFmtId="165" formatCode="#,##0\ &quot;$&quot;"/>
    <numFmt numFmtId="166" formatCode="#,##0\ &quot; GT&quot;"/>
    <numFmt numFmtId="167" formatCode="#,##0.00\ &quot;$&quot;"/>
    <numFmt numFmtId="168" formatCode="#,##0.00\ &quot;₺&quot;"/>
    <numFmt numFmtId="169" formatCode="#,##0.0000\ &quot;₺&quot;"/>
    <numFmt numFmtId="170" formatCode="dd/mm/yyyy;@"/>
  </numFmts>
  <fonts count="27" x14ac:knownFonts="1">
    <font>
      <sz val="11"/>
      <color theme="1"/>
      <name val="Tahoma"/>
      <family val="2"/>
      <charset val="162"/>
    </font>
    <font>
      <sz val="10"/>
      <name val="Arial Tur"/>
      <charset val="162"/>
    </font>
    <font>
      <sz val="10"/>
      <name val="Arial"/>
      <family val="2"/>
      <charset val="162"/>
    </font>
    <font>
      <b/>
      <sz val="14"/>
      <name val="Arial"/>
      <family val="2"/>
      <charset val="162"/>
    </font>
    <font>
      <b/>
      <sz val="12"/>
      <name val="Arial"/>
      <family val="2"/>
      <charset val="162"/>
    </font>
    <font>
      <b/>
      <sz val="11"/>
      <name val="Arial"/>
      <family val="2"/>
      <charset val="162"/>
    </font>
    <font>
      <i/>
      <sz val="12"/>
      <name val="Arial"/>
      <family val="2"/>
      <charset val="162"/>
    </font>
    <font>
      <sz val="12"/>
      <name val="Arial"/>
      <family val="2"/>
      <charset val="162"/>
    </font>
    <font>
      <sz val="11"/>
      <name val="Arial"/>
      <family val="2"/>
      <charset val="162"/>
    </font>
    <font>
      <b/>
      <u/>
      <sz val="12"/>
      <name val="Arial"/>
      <family val="2"/>
      <charset val="162"/>
    </font>
    <font>
      <b/>
      <sz val="9"/>
      <name val="Arial"/>
      <family val="2"/>
      <charset val="162"/>
    </font>
    <font>
      <sz val="10"/>
      <color theme="1"/>
      <name val="Arial"/>
      <family val="2"/>
      <charset val="162"/>
    </font>
    <font>
      <b/>
      <sz val="20"/>
      <name val="Arial"/>
      <family val="2"/>
      <charset val="162"/>
    </font>
    <font>
      <b/>
      <sz val="22"/>
      <name val="Arial"/>
      <family val="2"/>
      <charset val="162"/>
    </font>
    <font>
      <b/>
      <i/>
      <sz val="14"/>
      <color rgb="FFC00000"/>
      <name val="Arial"/>
      <family val="2"/>
      <charset val="162"/>
    </font>
    <font>
      <b/>
      <sz val="14"/>
      <name val="Arial"/>
      <family val="2"/>
    </font>
    <font>
      <b/>
      <sz val="12"/>
      <name val="Arial"/>
      <family val="2"/>
    </font>
    <font>
      <b/>
      <i/>
      <sz val="12"/>
      <name val="Arial"/>
      <family val="2"/>
    </font>
    <font>
      <b/>
      <sz val="14"/>
      <color rgb="FFC00000"/>
      <name val="Arial"/>
      <family val="2"/>
      <charset val="162"/>
    </font>
    <font>
      <sz val="14"/>
      <name val="Arial"/>
      <family val="2"/>
    </font>
    <font>
      <b/>
      <sz val="18"/>
      <name val="Arial"/>
      <family val="2"/>
    </font>
    <font>
      <b/>
      <sz val="18"/>
      <name val="Arial"/>
      <family val="2"/>
      <charset val="162"/>
    </font>
    <font>
      <b/>
      <sz val="14"/>
      <color theme="1"/>
      <name val="Arial"/>
      <family val="2"/>
    </font>
    <font>
      <b/>
      <sz val="18"/>
      <color theme="1"/>
      <name val="Arial"/>
      <family val="2"/>
    </font>
    <font>
      <b/>
      <sz val="20"/>
      <color theme="1"/>
      <name val="Arial"/>
      <family val="2"/>
      <charset val="162"/>
    </font>
    <font>
      <b/>
      <sz val="13"/>
      <name val="Arial"/>
      <family val="2"/>
      <charset val="162"/>
    </font>
    <font>
      <b/>
      <i/>
      <sz val="16"/>
      <color rgb="FFC0000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97">
    <border>
      <left/>
      <right/>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medium">
        <color auto="1"/>
      </bottom>
      <diagonal/>
    </border>
    <border>
      <left style="medium">
        <color indexed="64"/>
      </left>
      <right/>
      <top/>
      <bottom/>
      <diagonal/>
    </border>
    <border>
      <left/>
      <right style="medium">
        <color indexed="64"/>
      </right>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indexed="64"/>
      </right>
      <top/>
      <bottom style="thin">
        <color indexed="64"/>
      </bottom>
      <diagonal/>
    </border>
    <border>
      <left style="medium">
        <color indexed="64"/>
      </left>
      <right/>
      <top style="medium">
        <color indexed="64"/>
      </top>
      <bottom style="thin">
        <color auto="1"/>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style="thin">
        <color auto="1"/>
      </right>
      <top style="thin">
        <color auto="1"/>
      </top>
      <bottom style="thin">
        <color auto="1"/>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auto="1"/>
      </left>
      <right/>
      <top/>
      <bottom style="thin">
        <color auto="1"/>
      </bottom>
      <diagonal/>
    </border>
    <border>
      <left/>
      <right/>
      <top/>
      <bottom style="thin">
        <color auto="1"/>
      </bottom>
      <diagonal/>
    </border>
    <border>
      <left/>
      <right/>
      <top style="thin">
        <color auto="1"/>
      </top>
      <bottom/>
      <diagonal/>
    </border>
    <border>
      <left/>
      <right style="medium">
        <color auto="1"/>
      </right>
      <top style="thin">
        <color auto="1"/>
      </top>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style="thin">
        <color indexed="64"/>
      </left>
      <right/>
      <top style="thin">
        <color indexed="64"/>
      </top>
      <bottom/>
      <diagonal/>
    </border>
    <border>
      <left style="medium">
        <color auto="1"/>
      </left>
      <right style="thin">
        <color auto="1"/>
      </right>
      <top/>
      <bottom style="thin">
        <color auto="1"/>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auto="1"/>
      </left>
      <right style="medium">
        <color auto="1"/>
      </right>
      <top/>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top style="thin">
        <color indexed="64"/>
      </top>
      <bottom style="thin">
        <color indexed="64"/>
      </bottom>
      <diagonal/>
    </border>
    <border>
      <left/>
      <right style="thin">
        <color auto="1"/>
      </right>
      <top style="medium">
        <color auto="1"/>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medium">
        <color auto="1"/>
      </top>
      <bottom style="thin">
        <color auto="1"/>
      </bottom>
      <diagonal/>
    </border>
    <border>
      <left/>
      <right style="double">
        <color indexed="64"/>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double">
        <color indexed="64"/>
      </bottom>
      <diagonal/>
    </border>
    <border>
      <left style="medium">
        <color auto="1"/>
      </left>
      <right style="double">
        <color indexed="64"/>
      </right>
      <top style="medium">
        <color auto="1"/>
      </top>
      <bottom style="thin">
        <color auto="1"/>
      </bottom>
      <diagonal/>
    </border>
    <border>
      <left style="medium">
        <color auto="1"/>
      </left>
      <right style="double">
        <color indexed="64"/>
      </right>
      <top style="thin">
        <color auto="1"/>
      </top>
      <bottom style="thin">
        <color auto="1"/>
      </bottom>
      <diagonal/>
    </border>
    <border>
      <left style="medium">
        <color auto="1"/>
      </left>
      <right style="double">
        <color indexed="64"/>
      </right>
      <top style="thin">
        <color auto="1"/>
      </top>
      <bottom style="double">
        <color indexed="64"/>
      </bottom>
      <diagonal/>
    </border>
    <border>
      <left style="medium">
        <color indexed="64"/>
      </left>
      <right style="medium">
        <color indexed="64"/>
      </right>
      <top style="thin">
        <color indexed="64"/>
      </top>
      <bottom style="double">
        <color auto="1"/>
      </bottom>
      <diagonal/>
    </border>
    <border>
      <left style="thin">
        <color indexed="64"/>
      </left>
      <right/>
      <top/>
      <bottom/>
      <diagonal/>
    </border>
    <border>
      <left/>
      <right style="medium">
        <color indexed="64"/>
      </right>
      <top/>
      <bottom style="medium">
        <color indexed="64"/>
      </bottom>
      <diagonal/>
    </border>
    <border>
      <left style="thin">
        <color auto="1"/>
      </left>
      <right style="medium">
        <color indexed="64"/>
      </right>
      <top style="medium">
        <color auto="1"/>
      </top>
      <bottom style="thin">
        <color auto="1"/>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auto="1"/>
      </bottom>
      <diagonal/>
    </border>
    <border>
      <left style="double">
        <color auto="1"/>
      </left>
      <right/>
      <top/>
      <bottom style="thin">
        <color auto="1"/>
      </bottom>
      <diagonal/>
    </border>
    <border>
      <left style="double">
        <color indexed="64"/>
      </left>
      <right style="medium">
        <color auto="1"/>
      </right>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double">
        <color auto="1"/>
      </left>
      <right style="double">
        <color auto="1"/>
      </right>
      <top/>
      <bottom/>
      <diagonal/>
    </border>
    <border>
      <left style="double">
        <color auto="1"/>
      </left>
      <right/>
      <top style="thin">
        <color auto="1"/>
      </top>
      <bottom/>
      <diagonal/>
    </border>
    <border>
      <left style="medium">
        <color indexed="64"/>
      </left>
      <right/>
      <top style="thin">
        <color indexed="64"/>
      </top>
      <bottom style="medium">
        <color indexed="64"/>
      </bottom>
      <diagonal/>
    </border>
    <border>
      <left style="medium">
        <color indexed="64"/>
      </left>
      <right/>
      <top style="thin">
        <color indexed="64"/>
      </top>
      <bottom style="double">
        <color auto="1"/>
      </bottom>
      <diagonal/>
    </border>
    <border>
      <left/>
      <right style="double">
        <color auto="1"/>
      </right>
      <top style="thin">
        <color indexed="64"/>
      </top>
      <bottom style="double">
        <color auto="1"/>
      </bottom>
      <diagonal/>
    </border>
    <border>
      <left/>
      <right/>
      <top style="medium">
        <color auto="1"/>
      </top>
      <bottom style="medium">
        <color indexed="64"/>
      </bottom>
      <diagonal/>
    </border>
    <border>
      <left style="thin">
        <color auto="1"/>
      </left>
      <right/>
      <top style="thin">
        <color auto="1"/>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s>
  <cellStyleXfs count="3">
    <xf numFmtId="0" fontId="0" fillId="0" borderId="0"/>
    <xf numFmtId="0" fontId="1" fillId="0" borderId="0"/>
    <xf numFmtId="0" fontId="2" fillId="0" borderId="0"/>
  </cellStyleXfs>
  <cellXfs count="379">
    <xf numFmtId="0" fontId="0" fillId="0" borderId="0" xfId="0"/>
    <xf numFmtId="3" fontId="7" fillId="0" borderId="21" xfId="0" applyNumberFormat="1" applyFont="1" applyFill="1" applyBorder="1" applyAlignment="1" applyProtection="1">
      <alignment horizontal="center" vertical="center"/>
      <protection hidden="1"/>
    </xf>
    <xf numFmtId="3" fontId="7" fillId="0" borderId="60" xfId="0" applyNumberFormat="1" applyFont="1" applyFill="1" applyBorder="1" applyAlignment="1" applyProtection="1">
      <alignment horizontal="center" vertical="center"/>
      <protection hidden="1"/>
    </xf>
    <xf numFmtId="3" fontId="7" fillId="0" borderId="18" xfId="0" applyNumberFormat="1" applyFont="1" applyFill="1" applyBorder="1" applyAlignment="1" applyProtection="1">
      <alignment horizontal="center" vertical="center"/>
      <protection hidden="1"/>
    </xf>
    <xf numFmtId="3" fontId="7" fillId="0" borderId="52" xfId="0" applyNumberFormat="1" applyFont="1" applyFill="1" applyBorder="1" applyAlignment="1" applyProtection="1">
      <alignment horizontal="center" vertical="center"/>
      <protection hidden="1"/>
    </xf>
    <xf numFmtId="3" fontId="7" fillId="0" borderId="33" xfId="0" applyNumberFormat="1" applyFont="1" applyFill="1" applyBorder="1" applyAlignment="1" applyProtection="1">
      <alignment horizontal="center" vertical="center"/>
      <protection hidden="1"/>
    </xf>
    <xf numFmtId="0" fontId="8" fillId="0" borderId="0" xfId="0" applyFont="1" applyFill="1" applyProtection="1"/>
    <xf numFmtId="0" fontId="8" fillId="0" borderId="0" xfId="0" applyNumberFormat="1" applyFont="1" applyFill="1" applyProtection="1"/>
    <xf numFmtId="0" fontId="8" fillId="0" borderId="0" xfId="0" applyFont="1" applyFill="1"/>
    <xf numFmtId="0" fontId="8" fillId="0" borderId="0" xfId="0" applyFont="1" applyFill="1" applyProtection="1">
      <protection hidden="1"/>
    </xf>
    <xf numFmtId="3" fontId="7" fillId="0" borderId="23" xfId="0" applyNumberFormat="1" applyFont="1" applyFill="1" applyBorder="1" applyAlignment="1" applyProtection="1">
      <alignment horizontal="center" vertical="center"/>
      <protection hidden="1"/>
    </xf>
    <xf numFmtId="168" fontId="7" fillId="0" borderId="77" xfId="1" applyNumberFormat="1" applyFont="1" applyFill="1" applyBorder="1" applyAlignment="1" applyProtection="1">
      <alignment horizontal="center" vertical="center"/>
      <protection hidden="1"/>
    </xf>
    <xf numFmtId="168" fontId="7" fillId="0" borderId="62" xfId="1" applyNumberFormat="1" applyFont="1" applyFill="1" applyBorder="1" applyAlignment="1" applyProtection="1">
      <alignment horizontal="center" vertical="center"/>
      <protection hidden="1"/>
    </xf>
    <xf numFmtId="168" fontId="7" fillId="0" borderId="42" xfId="1" applyNumberFormat="1" applyFont="1" applyFill="1" applyBorder="1" applyAlignment="1" applyProtection="1">
      <alignment horizontal="center" vertical="center"/>
      <protection hidden="1"/>
    </xf>
    <xf numFmtId="168" fontId="7" fillId="0" borderId="63" xfId="1" applyNumberFormat="1" applyFont="1" applyFill="1" applyBorder="1" applyAlignment="1" applyProtection="1">
      <alignment horizontal="center" vertical="center"/>
      <protection hidden="1"/>
    </xf>
    <xf numFmtId="0" fontId="6" fillId="0" borderId="78" xfId="0" applyFont="1" applyFill="1" applyBorder="1" applyAlignment="1" applyProtection="1">
      <alignment horizontal="center" vertical="center" wrapText="1"/>
      <protection hidden="1"/>
    </xf>
    <xf numFmtId="0" fontId="4" fillId="0" borderId="87" xfId="0" applyFont="1" applyFill="1" applyBorder="1" applyAlignment="1" applyProtection="1">
      <alignment horizontal="center" vertical="center" wrapText="1"/>
      <protection hidden="1"/>
    </xf>
    <xf numFmtId="0" fontId="4" fillId="0" borderId="87" xfId="0" applyFont="1" applyFill="1" applyBorder="1" applyAlignment="1" applyProtection="1">
      <alignment vertical="center" wrapText="1"/>
      <protection hidden="1"/>
    </xf>
    <xf numFmtId="0" fontId="10" fillId="0" borderId="61" xfId="0" applyFont="1" applyFill="1" applyBorder="1" applyAlignment="1" applyProtection="1">
      <alignment horizontal="center" vertical="center" wrapText="1"/>
      <protection hidden="1"/>
    </xf>
    <xf numFmtId="168" fontId="7" fillId="0" borderId="65" xfId="1" applyNumberFormat="1" applyFont="1" applyFill="1" applyBorder="1" applyAlignment="1" applyProtection="1">
      <alignment horizontal="center" vertical="center"/>
      <protection hidden="1"/>
    </xf>
    <xf numFmtId="168" fontId="7" fillId="0" borderId="64" xfId="1" applyNumberFormat="1" applyFont="1" applyFill="1" applyBorder="1" applyAlignment="1" applyProtection="1">
      <alignment horizontal="center" vertical="center"/>
      <protection hidden="1"/>
    </xf>
    <xf numFmtId="0" fontId="6" fillId="0" borderId="8" xfId="0" applyFont="1" applyFill="1" applyBorder="1" applyAlignment="1" applyProtection="1">
      <alignment vertical="center"/>
      <protection hidden="1"/>
    </xf>
    <xf numFmtId="0" fontId="4" fillId="0" borderId="25" xfId="0" applyFont="1" applyFill="1" applyBorder="1" applyAlignment="1" applyProtection="1">
      <alignment horizontal="center" vertical="center" wrapText="1"/>
      <protection hidden="1"/>
    </xf>
    <xf numFmtId="0" fontId="8" fillId="0" borderId="0" xfId="0" applyFont="1"/>
    <xf numFmtId="1" fontId="7" fillId="0" borderId="48" xfId="0" applyNumberFormat="1" applyFont="1" applyFill="1" applyBorder="1" applyAlignment="1" applyProtection="1">
      <alignment horizontal="left" vertical="center"/>
      <protection locked="0"/>
    </xf>
    <xf numFmtId="1" fontId="7" fillId="0" borderId="2" xfId="0" applyNumberFormat="1" applyFont="1" applyFill="1" applyBorder="1" applyAlignment="1" applyProtection="1">
      <alignment horizontal="left" vertical="center"/>
      <protection locked="0"/>
    </xf>
    <xf numFmtId="1" fontId="7" fillId="0" borderId="19" xfId="0" applyNumberFormat="1" applyFont="1" applyFill="1" applyBorder="1" applyAlignment="1" applyProtection="1">
      <alignment horizontal="left" vertical="center"/>
      <protection locked="0"/>
    </xf>
    <xf numFmtId="1" fontId="7" fillId="0" borderId="72" xfId="0" applyNumberFormat="1" applyFont="1" applyFill="1" applyBorder="1" applyAlignment="1" applyProtection="1">
      <alignment horizontal="left" vertical="center"/>
      <protection locked="0"/>
    </xf>
    <xf numFmtId="1" fontId="7" fillId="0" borderId="73" xfId="0" applyNumberFormat="1" applyFont="1" applyFill="1" applyBorder="1" applyAlignment="1" applyProtection="1">
      <alignment horizontal="left" vertical="center"/>
      <protection locked="0"/>
    </xf>
    <xf numFmtId="1" fontId="7" fillId="0" borderId="74" xfId="0" applyNumberFormat="1" applyFont="1" applyFill="1" applyBorder="1" applyAlignment="1" applyProtection="1">
      <alignment horizontal="left" vertical="center"/>
      <protection locked="0"/>
    </xf>
    <xf numFmtId="1" fontId="7" fillId="0" borderId="47" xfId="0" applyNumberFormat="1" applyFont="1" applyFill="1" applyBorder="1" applyAlignment="1" applyProtection="1">
      <alignment horizontal="left" vertical="center"/>
      <protection locked="0"/>
    </xf>
    <xf numFmtId="1" fontId="7" fillId="0" borderId="17" xfId="0" applyNumberFormat="1" applyFont="1" applyFill="1" applyBorder="1" applyAlignment="1" applyProtection="1">
      <alignment horizontal="left" vertical="center"/>
      <protection locked="0"/>
    </xf>
    <xf numFmtId="1" fontId="7" fillId="0" borderId="68" xfId="0" applyNumberFormat="1" applyFont="1" applyFill="1" applyBorder="1" applyAlignment="1" applyProtection="1">
      <alignment horizontal="left" vertical="center"/>
      <protection locked="0"/>
    </xf>
    <xf numFmtId="0" fontId="3" fillId="2" borderId="9" xfId="2" applyFont="1" applyFill="1" applyBorder="1" applyAlignment="1" applyProtection="1">
      <alignment horizontal="center" vertical="center"/>
      <protection hidden="1"/>
    </xf>
    <xf numFmtId="0" fontId="3" fillId="2" borderId="11" xfId="2" applyFont="1" applyFill="1" applyBorder="1" applyAlignment="1" applyProtection="1">
      <alignment horizontal="center" vertical="center"/>
      <protection hidden="1"/>
    </xf>
    <xf numFmtId="0" fontId="3" fillId="2" borderId="12" xfId="2" applyFont="1" applyFill="1" applyBorder="1" applyAlignment="1" applyProtection="1">
      <alignment horizontal="center" vertical="center"/>
      <protection hidden="1"/>
    </xf>
    <xf numFmtId="0" fontId="6" fillId="2" borderId="10" xfId="2" applyFont="1" applyFill="1" applyBorder="1" applyAlignment="1" applyProtection="1">
      <alignment horizontal="center" vertical="center"/>
      <protection hidden="1"/>
    </xf>
    <xf numFmtId="0" fontId="6" fillId="2" borderId="1" xfId="2" applyFont="1" applyFill="1" applyBorder="1" applyAlignment="1" applyProtection="1">
      <alignment horizontal="center" vertical="center"/>
      <protection hidden="1"/>
    </xf>
    <xf numFmtId="0" fontId="6" fillId="2" borderId="67" xfId="2" applyFont="1" applyFill="1" applyBorder="1" applyAlignment="1" applyProtection="1">
      <alignment horizontal="center" vertical="center"/>
      <protection hidden="1"/>
    </xf>
    <xf numFmtId="0" fontId="6" fillId="0" borderId="56" xfId="2" applyFont="1" applyFill="1" applyBorder="1" applyAlignment="1" applyProtection="1">
      <alignment horizontal="left" vertical="center"/>
      <protection hidden="1"/>
    </xf>
    <xf numFmtId="0" fontId="6" fillId="0" borderId="43" xfId="2" applyFont="1" applyFill="1" applyBorder="1" applyAlignment="1" applyProtection="1">
      <alignment horizontal="left" vertical="center"/>
      <protection hidden="1"/>
    </xf>
    <xf numFmtId="0" fontId="6" fillId="0" borderId="44" xfId="2" applyFont="1" applyFill="1" applyBorder="1" applyAlignment="1" applyProtection="1">
      <alignment horizontal="left" vertical="center"/>
      <protection hidden="1"/>
    </xf>
    <xf numFmtId="0" fontId="4" fillId="0" borderId="55" xfId="2" applyFont="1" applyFill="1" applyBorder="1" applyAlignment="1" applyProtection="1">
      <alignment horizontal="left" vertical="center"/>
      <protection hidden="1"/>
    </xf>
    <xf numFmtId="0" fontId="4" fillId="0" borderId="22" xfId="2" applyFont="1" applyFill="1" applyBorder="1" applyAlignment="1" applyProtection="1">
      <alignment horizontal="left" vertical="center"/>
      <protection hidden="1"/>
    </xf>
    <xf numFmtId="0" fontId="4" fillId="0" borderId="39" xfId="2" applyFont="1" applyFill="1" applyBorder="1" applyAlignment="1" applyProtection="1">
      <alignment horizontal="left" vertical="center"/>
      <protection hidden="1"/>
    </xf>
    <xf numFmtId="0" fontId="6" fillId="0" borderId="54" xfId="2" applyFont="1" applyFill="1" applyBorder="1" applyAlignment="1" applyProtection="1">
      <alignment horizontal="left" vertical="center"/>
      <protection hidden="1"/>
    </xf>
    <xf numFmtId="0" fontId="6" fillId="0" borderId="45" xfId="2" applyFont="1" applyFill="1" applyBorder="1" applyAlignment="1" applyProtection="1">
      <alignment horizontal="left" vertical="center"/>
      <protection hidden="1"/>
    </xf>
    <xf numFmtId="0" fontId="6" fillId="0" borderId="46" xfId="2" applyFont="1" applyFill="1" applyBorder="1" applyAlignment="1" applyProtection="1">
      <alignment horizontal="left" vertical="center"/>
      <protection hidden="1"/>
    </xf>
    <xf numFmtId="167" fontId="15" fillId="0" borderId="22" xfId="0" applyNumberFormat="1" applyFont="1" applyFill="1" applyBorder="1" applyAlignment="1" applyProtection="1">
      <alignment horizontal="center" vertical="center" shrinkToFit="1"/>
    </xf>
    <xf numFmtId="167" fontId="15" fillId="0" borderId="39" xfId="0" applyNumberFormat="1" applyFont="1" applyFill="1" applyBorder="1" applyAlignment="1" applyProtection="1">
      <alignment horizontal="center" vertical="center" shrinkToFit="1"/>
    </xf>
    <xf numFmtId="167" fontId="15" fillId="0" borderId="43" xfId="0" applyNumberFormat="1" applyFont="1" applyFill="1" applyBorder="1" applyAlignment="1" applyProtection="1">
      <alignment horizontal="center" vertical="center" shrinkToFit="1"/>
    </xf>
    <xf numFmtId="167" fontId="15" fillId="0" borderId="44" xfId="0" applyNumberFormat="1" applyFont="1" applyFill="1" applyBorder="1" applyAlignment="1" applyProtection="1">
      <alignment horizontal="center" vertical="center" shrinkToFit="1"/>
    </xf>
    <xf numFmtId="167" fontId="15" fillId="0" borderId="38" xfId="0" applyNumberFormat="1" applyFont="1" applyFill="1" applyBorder="1" applyAlignment="1" applyProtection="1">
      <alignment horizontal="center" vertical="center" shrinkToFit="1"/>
    </xf>
    <xf numFmtId="167" fontId="15" fillId="0" borderId="41" xfId="0" applyNumberFormat="1" applyFont="1" applyFill="1" applyBorder="1" applyAlignment="1" applyProtection="1">
      <alignment horizontal="center" vertical="center" shrinkToFit="1"/>
    </xf>
    <xf numFmtId="0" fontId="4" fillId="0" borderId="38" xfId="2" applyFont="1" applyFill="1" applyBorder="1" applyAlignment="1" applyProtection="1">
      <alignment horizontal="left" vertical="center"/>
      <protection hidden="1"/>
    </xf>
    <xf numFmtId="0" fontId="6" fillId="0" borderId="41" xfId="2" applyFont="1" applyFill="1" applyBorder="1" applyAlignment="1" applyProtection="1">
      <alignment horizontal="left" vertical="center"/>
      <protection hidden="1"/>
    </xf>
    <xf numFmtId="0" fontId="4" fillId="0" borderId="57" xfId="2" applyFont="1" applyFill="1" applyBorder="1" applyAlignment="1" applyProtection="1">
      <alignment horizontal="center" vertical="center"/>
      <protection hidden="1"/>
    </xf>
    <xf numFmtId="0" fontId="4" fillId="0" borderId="57" xfId="0" applyFont="1" applyFill="1" applyBorder="1" applyAlignment="1" applyProtection="1">
      <alignment horizontal="center" vertical="center"/>
      <protection hidden="1"/>
    </xf>
    <xf numFmtId="0" fontId="4" fillId="0" borderId="88" xfId="0" applyFont="1" applyFill="1" applyBorder="1" applyAlignment="1" applyProtection="1">
      <alignment horizontal="center" vertical="center"/>
      <protection hidden="1"/>
    </xf>
    <xf numFmtId="0" fontId="6" fillId="0" borderId="10" xfId="2" applyFont="1" applyFill="1" applyBorder="1" applyAlignment="1" applyProtection="1">
      <alignment horizontal="left" vertical="center"/>
      <protection hidden="1"/>
    </xf>
    <xf numFmtId="0" fontId="6" fillId="0" borderId="1" xfId="2" applyFont="1" applyFill="1" applyBorder="1" applyAlignment="1" applyProtection="1">
      <alignment horizontal="left" vertical="center"/>
      <protection hidden="1"/>
    </xf>
    <xf numFmtId="0" fontId="6" fillId="0" borderId="67" xfId="2" applyFont="1" applyFill="1" applyBorder="1" applyAlignment="1" applyProtection="1">
      <alignment horizontal="left" vertical="center"/>
      <protection hidden="1"/>
    </xf>
    <xf numFmtId="0" fontId="4" fillId="0" borderId="24" xfId="2" applyFont="1" applyFill="1" applyBorder="1" applyAlignment="1" applyProtection="1">
      <alignment horizontal="left" vertical="center"/>
      <protection hidden="1"/>
    </xf>
    <xf numFmtId="0" fontId="4" fillId="0" borderId="36" xfId="2" applyFont="1" applyFill="1" applyBorder="1" applyAlignment="1" applyProtection="1">
      <alignment horizontal="left" vertical="center"/>
      <protection hidden="1"/>
    </xf>
    <xf numFmtId="0" fontId="4" fillId="0" borderId="37" xfId="2" applyFont="1" applyFill="1" applyBorder="1" applyAlignment="1" applyProtection="1">
      <alignment horizontal="left" vertical="center"/>
      <protection hidden="1"/>
    </xf>
    <xf numFmtId="0" fontId="21" fillId="0" borderId="36" xfId="2" applyFont="1" applyFill="1" applyBorder="1" applyAlignment="1" applyProtection="1">
      <alignment horizontal="center" vertical="center"/>
      <protection locked="0"/>
    </xf>
    <xf numFmtId="0" fontId="21" fillId="0" borderId="37" xfId="2" applyFont="1" applyFill="1" applyBorder="1" applyAlignment="1" applyProtection="1">
      <alignment horizontal="center" vertical="center"/>
      <protection locked="0"/>
    </xf>
    <xf numFmtId="0" fontId="21" fillId="0" borderId="1" xfId="2" applyFont="1" applyFill="1" applyBorder="1" applyAlignment="1" applyProtection="1">
      <alignment horizontal="center" vertical="center"/>
      <protection locked="0"/>
    </xf>
    <xf numFmtId="0" fontId="21" fillId="0" borderId="67" xfId="2" applyFont="1" applyFill="1" applyBorder="1" applyAlignment="1" applyProtection="1">
      <alignment horizontal="center" vertical="center"/>
      <protection locked="0"/>
    </xf>
    <xf numFmtId="0" fontId="15" fillId="0" borderId="36" xfId="2" applyFont="1" applyFill="1" applyBorder="1" applyAlignment="1" applyProtection="1">
      <alignment horizontal="left" vertical="center"/>
      <protection locked="0"/>
    </xf>
    <xf numFmtId="0" fontId="15" fillId="0" borderId="37" xfId="2" applyFont="1" applyFill="1" applyBorder="1" applyAlignment="1" applyProtection="1">
      <alignment horizontal="left" vertical="center"/>
      <protection locked="0"/>
    </xf>
    <xf numFmtId="0" fontId="15" fillId="0" borderId="35" xfId="2" applyFont="1" applyFill="1" applyBorder="1" applyAlignment="1" applyProtection="1">
      <alignment horizontal="left" vertical="center"/>
      <protection locked="0"/>
    </xf>
    <xf numFmtId="0" fontId="15" fillId="0" borderId="20" xfId="2" applyFont="1" applyFill="1" applyBorder="1" applyAlignment="1" applyProtection="1">
      <alignment horizontal="left" vertical="center"/>
      <protection locked="0"/>
    </xf>
    <xf numFmtId="0" fontId="6" fillId="0" borderId="0" xfId="0" applyFont="1" applyFill="1" applyAlignment="1" applyProtection="1">
      <alignment horizontal="left" wrapText="1"/>
      <protection hidden="1"/>
    </xf>
    <xf numFmtId="0" fontId="4" fillId="0" borderId="36" xfId="2" applyFont="1" applyFill="1" applyBorder="1" applyAlignment="1" applyProtection="1">
      <alignment vertical="center"/>
      <protection hidden="1"/>
    </xf>
    <xf numFmtId="0" fontId="4" fillId="0" borderId="37" xfId="2" applyFont="1" applyFill="1" applyBorder="1" applyAlignment="1" applyProtection="1">
      <alignment vertical="center"/>
      <protection hidden="1"/>
    </xf>
    <xf numFmtId="0" fontId="6" fillId="0" borderId="35" xfId="2" applyFont="1" applyFill="1" applyBorder="1" applyAlignment="1" applyProtection="1">
      <alignment vertical="center"/>
      <protection hidden="1"/>
    </xf>
    <xf numFmtId="0" fontId="6" fillId="0" borderId="20" xfId="2" applyFont="1" applyFill="1" applyBorder="1" applyAlignment="1" applyProtection="1">
      <alignment vertical="center"/>
      <protection hidden="1"/>
    </xf>
    <xf numFmtId="0" fontId="4" fillId="0" borderId="0" xfId="0" applyFont="1" applyFill="1" applyAlignment="1" applyProtection="1">
      <alignment horizontal="left" vertical="center" wrapText="1"/>
      <protection hidden="1"/>
    </xf>
    <xf numFmtId="0" fontId="4" fillId="0" borderId="12" xfId="0" applyFont="1" applyFill="1" applyBorder="1" applyAlignment="1" applyProtection="1">
      <alignment horizontal="center" vertical="center" wrapText="1"/>
      <protection hidden="1"/>
    </xf>
    <xf numFmtId="0" fontId="4" fillId="0" borderId="67"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26" xfId="0" applyFont="1" applyFill="1" applyBorder="1" applyAlignment="1" applyProtection="1">
      <alignment horizontal="center" vertical="center" wrapText="1"/>
      <protection hidden="1"/>
    </xf>
    <xf numFmtId="0" fontId="5" fillId="0" borderId="42" xfId="0" applyFont="1" applyFill="1" applyBorder="1" applyAlignment="1" applyProtection="1">
      <alignment horizontal="center" vertical="center"/>
      <protection hidden="1"/>
    </xf>
    <xf numFmtId="0" fontId="4" fillId="0" borderId="9"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167" fontId="15" fillId="0" borderId="40" xfId="0" applyNumberFormat="1" applyFont="1" applyFill="1" applyBorder="1" applyAlignment="1" applyProtection="1">
      <alignment horizontal="center" vertical="center" shrinkToFit="1"/>
      <protection locked="0"/>
    </xf>
    <xf numFmtId="167" fontId="15" fillId="0" borderId="37" xfId="0" applyNumberFormat="1" applyFont="1" applyFill="1" applyBorder="1" applyAlignment="1" applyProtection="1">
      <alignment horizontal="center" vertical="center" shrinkToFit="1"/>
      <protection locked="0"/>
    </xf>
    <xf numFmtId="167" fontId="15" fillId="0" borderId="23" xfId="0" applyNumberFormat="1" applyFont="1" applyFill="1" applyBorder="1" applyAlignment="1" applyProtection="1">
      <alignment horizontal="center" vertical="center" shrinkToFit="1"/>
      <protection locked="0"/>
    </xf>
    <xf numFmtId="167" fontId="15" fillId="0" borderId="20" xfId="0" applyNumberFormat="1" applyFont="1" applyFill="1" applyBorder="1" applyAlignment="1" applyProtection="1">
      <alignment horizontal="center" vertical="center" shrinkToFit="1"/>
      <protection locked="0"/>
    </xf>
    <xf numFmtId="164" fontId="16" fillId="0" borderId="24" xfId="2" applyNumberFormat="1" applyFont="1" applyFill="1" applyBorder="1" applyAlignment="1" applyProtection="1">
      <alignment horizontal="center" vertical="center"/>
      <protection locked="0"/>
    </xf>
    <xf numFmtId="164" fontId="16" fillId="0" borderId="36" xfId="2" applyNumberFormat="1" applyFont="1" applyFill="1" applyBorder="1" applyAlignment="1" applyProtection="1">
      <alignment horizontal="center" vertical="center"/>
      <protection locked="0"/>
    </xf>
    <xf numFmtId="164" fontId="16" fillId="0" borderId="37" xfId="2" applyNumberFormat="1" applyFont="1" applyFill="1" applyBorder="1" applyAlignment="1" applyProtection="1">
      <alignment horizontal="center" vertical="center"/>
      <protection locked="0"/>
    </xf>
    <xf numFmtId="164" fontId="16" fillId="0" borderId="15" xfId="2" applyNumberFormat="1" applyFont="1" applyFill="1" applyBorder="1" applyAlignment="1" applyProtection="1">
      <alignment horizontal="center" vertical="center"/>
      <protection locked="0"/>
    </xf>
    <xf numFmtId="164" fontId="16" fillId="0" borderId="0" xfId="2" applyNumberFormat="1" applyFont="1" applyFill="1" applyBorder="1" applyAlignment="1" applyProtection="1">
      <alignment horizontal="center" vertical="center"/>
      <protection locked="0"/>
    </xf>
    <xf numFmtId="164" fontId="16" fillId="0" borderId="16" xfId="2" applyNumberFormat="1" applyFont="1" applyFill="1" applyBorder="1" applyAlignment="1" applyProtection="1">
      <alignment horizontal="center" vertical="center"/>
      <protection locked="0"/>
    </xf>
    <xf numFmtId="0" fontId="7" fillId="0" borderId="41"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4" fillId="0" borderId="0" xfId="2" applyFont="1" applyFill="1" applyBorder="1" applyAlignment="1" applyProtection="1">
      <alignment horizontal="left" vertical="center"/>
      <protection hidden="1"/>
    </xf>
    <xf numFmtId="0" fontId="4" fillId="0" borderId="16" xfId="2" applyFont="1" applyFill="1" applyBorder="1" applyAlignment="1" applyProtection="1">
      <alignment horizontal="left" vertical="center"/>
      <protection hidden="1"/>
    </xf>
    <xf numFmtId="0" fontId="6" fillId="0" borderId="35" xfId="2" applyFont="1" applyFill="1" applyBorder="1" applyAlignment="1" applyProtection="1">
      <alignment horizontal="left" vertical="center"/>
      <protection hidden="1"/>
    </xf>
    <xf numFmtId="0" fontId="6" fillId="0" borderId="20" xfId="2" applyFont="1" applyFill="1" applyBorder="1" applyAlignment="1" applyProtection="1">
      <alignment horizontal="left" vertical="center"/>
      <protection hidden="1"/>
    </xf>
    <xf numFmtId="49" fontId="4" fillId="0" borderId="24" xfId="0" applyNumberFormat="1" applyFont="1" applyFill="1" applyBorder="1" applyAlignment="1" applyProtection="1">
      <alignment horizontal="center" vertical="center" shrinkToFit="1"/>
      <protection locked="0"/>
    </xf>
    <xf numFmtId="49" fontId="4" fillId="0" borderId="36" xfId="0" applyNumberFormat="1" applyFont="1" applyFill="1" applyBorder="1" applyAlignment="1" applyProtection="1">
      <alignment horizontal="center" vertical="center" shrinkToFit="1"/>
      <protection locked="0"/>
    </xf>
    <xf numFmtId="49" fontId="4" fillId="0" borderId="37" xfId="0" applyNumberFormat="1" applyFont="1" applyFill="1" applyBorder="1" applyAlignment="1" applyProtection="1">
      <alignment horizontal="center" vertical="center" shrinkToFit="1"/>
      <protection locked="0"/>
    </xf>
    <xf numFmtId="49" fontId="4" fillId="0" borderId="34" xfId="0" applyNumberFormat="1" applyFont="1" applyFill="1" applyBorder="1" applyAlignment="1" applyProtection="1">
      <alignment horizontal="center" vertical="center" shrinkToFit="1"/>
      <protection locked="0"/>
    </xf>
    <xf numFmtId="49" fontId="4" fillId="0" borderId="35" xfId="0" applyNumberFormat="1" applyFont="1" applyFill="1" applyBorder="1" applyAlignment="1" applyProtection="1">
      <alignment horizontal="center" vertical="center" shrinkToFit="1"/>
      <protection locked="0"/>
    </xf>
    <xf numFmtId="49" fontId="4" fillId="0" borderId="20" xfId="0" applyNumberFormat="1" applyFont="1" applyFill="1" applyBorder="1" applyAlignment="1" applyProtection="1">
      <alignment horizontal="center" vertical="center" shrinkToFit="1"/>
      <protection locked="0"/>
    </xf>
    <xf numFmtId="0" fontId="3" fillId="2" borderId="9" xfId="2" applyFont="1" applyFill="1" applyBorder="1" applyAlignment="1" applyProtection="1">
      <alignment horizontal="center" vertical="center"/>
    </xf>
    <xf numFmtId="0" fontId="3" fillId="2" borderId="11" xfId="2" applyFont="1" applyFill="1" applyBorder="1" applyAlignment="1" applyProtection="1">
      <alignment horizontal="center" vertical="center"/>
    </xf>
    <xf numFmtId="0" fontId="3" fillId="2" borderId="10" xfId="2" applyFont="1" applyFill="1" applyBorder="1" applyAlignment="1" applyProtection="1">
      <alignment horizontal="center" vertical="center"/>
    </xf>
    <xf numFmtId="0" fontId="3" fillId="2" borderId="1" xfId="2" applyFont="1" applyFill="1" applyBorder="1" applyAlignment="1" applyProtection="1">
      <alignment horizontal="center" vertical="center"/>
    </xf>
    <xf numFmtId="0" fontId="4" fillId="0" borderId="13" xfId="0" applyFont="1" applyFill="1" applyBorder="1" applyAlignment="1" applyProtection="1">
      <alignment horizontal="center" vertical="center"/>
      <protection hidden="1"/>
    </xf>
    <xf numFmtId="0" fontId="4" fillId="0" borderId="42" xfId="0" applyFont="1" applyFill="1" applyBorder="1" applyAlignment="1" applyProtection="1">
      <alignment horizontal="center" vertical="center"/>
      <protection hidden="1"/>
    </xf>
    <xf numFmtId="0" fontId="3" fillId="2" borderId="10" xfId="2" applyFont="1" applyFill="1" applyBorder="1" applyAlignment="1" applyProtection="1">
      <alignment horizontal="center" vertical="center"/>
      <protection hidden="1"/>
    </xf>
    <xf numFmtId="0" fontId="3" fillId="2" borderId="1" xfId="2"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5" fillId="0" borderId="14" xfId="0" applyFont="1" applyFill="1" applyBorder="1" applyAlignment="1" applyProtection="1">
      <alignment horizontal="center" vertical="center"/>
      <protection hidden="1"/>
    </xf>
    <xf numFmtId="0" fontId="4" fillId="0" borderId="53" xfId="2" applyFont="1" applyFill="1" applyBorder="1" applyAlignment="1" applyProtection="1">
      <alignment horizontal="left" vertical="center"/>
      <protection hidden="1"/>
    </xf>
    <xf numFmtId="0" fontId="4" fillId="0" borderId="50" xfId="2" applyFont="1" applyFill="1" applyBorder="1" applyAlignment="1" applyProtection="1">
      <alignment horizontal="left" vertical="center"/>
      <protection hidden="1"/>
    </xf>
    <xf numFmtId="0" fontId="4" fillId="0" borderId="51" xfId="2" applyFont="1" applyFill="1" applyBorder="1" applyAlignment="1" applyProtection="1">
      <alignment horizontal="left" vertical="center"/>
      <protection hidden="1"/>
    </xf>
    <xf numFmtId="0" fontId="6" fillId="0" borderId="69" xfId="2" applyFont="1" applyFill="1" applyBorder="1" applyAlignment="1" applyProtection="1">
      <alignment horizontal="left" vertical="center"/>
      <protection hidden="1"/>
    </xf>
    <xf numFmtId="0" fontId="6" fillId="0" borderId="70" xfId="2" applyFont="1" applyFill="1" applyBorder="1" applyAlignment="1" applyProtection="1">
      <alignment horizontal="left" vertical="center"/>
      <protection hidden="1"/>
    </xf>
    <xf numFmtId="0" fontId="6" fillId="0" borderId="71" xfId="2" applyFont="1" applyFill="1" applyBorder="1" applyAlignment="1" applyProtection="1">
      <alignment horizontal="left" vertical="center"/>
      <protection hidden="1"/>
    </xf>
    <xf numFmtId="0" fontId="4" fillId="0" borderId="54" xfId="2" applyFont="1" applyFill="1" applyBorder="1" applyAlignment="1" applyProtection="1">
      <alignment horizontal="left" vertical="center"/>
      <protection hidden="1"/>
    </xf>
    <xf numFmtId="0" fontId="4" fillId="0" borderId="45" xfId="2" applyFont="1" applyFill="1" applyBorder="1" applyAlignment="1" applyProtection="1">
      <alignment horizontal="left" vertical="center"/>
      <protection hidden="1"/>
    </xf>
    <xf numFmtId="0" fontId="4" fillId="0" borderId="46" xfId="2" applyFont="1" applyFill="1" applyBorder="1" applyAlignment="1" applyProtection="1">
      <alignment horizontal="left" vertical="center"/>
      <protection hidden="1"/>
    </xf>
    <xf numFmtId="0" fontId="6" fillId="2" borderId="10" xfId="2" applyFont="1" applyFill="1" applyBorder="1" applyAlignment="1" applyProtection="1">
      <alignment horizontal="center" vertical="center"/>
    </xf>
    <xf numFmtId="0" fontId="6" fillId="2" borderId="1" xfId="2" applyFont="1" applyFill="1" applyBorder="1" applyAlignment="1" applyProtection="1">
      <alignment horizontal="center" vertical="center"/>
    </xf>
    <xf numFmtId="0" fontId="6" fillId="2" borderId="67" xfId="2" applyFont="1" applyFill="1" applyBorder="1" applyAlignment="1" applyProtection="1">
      <alignment horizontal="center" vertical="center"/>
    </xf>
    <xf numFmtId="0" fontId="3" fillId="0" borderId="84"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68"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4" fillId="0" borderId="49" xfId="2" applyFont="1" applyFill="1" applyBorder="1" applyAlignment="1" applyProtection="1">
      <alignment horizontal="left" vertical="center"/>
      <protection hidden="1"/>
    </xf>
    <xf numFmtId="0" fontId="3" fillId="2" borderId="12" xfId="2" applyFont="1" applyFill="1" applyBorder="1" applyAlignment="1" applyProtection="1">
      <alignment horizontal="center" vertical="center"/>
    </xf>
    <xf numFmtId="0" fontId="5" fillId="0" borderId="77" xfId="0" applyFont="1" applyFill="1" applyBorder="1" applyAlignment="1" applyProtection="1">
      <alignment horizontal="center" vertical="center"/>
      <protection hidden="1"/>
    </xf>
    <xf numFmtId="0" fontId="4" fillId="0" borderId="14" xfId="0" applyFont="1" applyFill="1" applyBorder="1" applyAlignment="1" applyProtection="1">
      <alignment horizontal="center" vertical="center"/>
      <protection hidden="1"/>
    </xf>
    <xf numFmtId="0" fontId="5" fillId="0" borderId="76" xfId="0" applyFont="1" applyFill="1" applyBorder="1" applyAlignment="1" applyProtection="1">
      <alignment horizontal="center" vertical="center"/>
      <protection hidden="1"/>
    </xf>
    <xf numFmtId="0" fontId="13" fillId="0" borderId="9"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1" fillId="0" borderId="17" xfId="0" applyFont="1" applyBorder="1" applyAlignment="1" applyProtection="1">
      <alignment horizontal="left" vertical="center" wrapText="1"/>
      <protection hidden="1"/>
    </xf>
    <xf numFmtId="0" fontId="11" fillId="0" borderId="68" xfId="0" applyFont="1" applyBorder="1" applyAlignment="1" applyProtection="1">
      <alignment horizontal="left" vertical="center" wrapText="1"/>
      <protection hidden="1"/>
    </xf>
    <xf numFmtId="170" fontId="11" fillId="0" borderId="2" xfId="0" applyNumberFormat="1" applyFont="1" applyBorder="1" applyAlignment="1" applyProtection="1">
      <alignment horizontal="left" vertical="center" wrapText="1"/>
      <protection hidden="1"/>
    </xf>
    <xf numFmtId="170" fontId="11" fillId="0" borderId="19" xfId="0" applyNumberFormat="1" applyFont="1" applyBorder="1" applyAlignment="1" applyProtection="1">
      <alignment horizontal="left" vertical="center" wrapText="1"/>
      <protection hidden="1"/>
    </xf>
    <xf numFmtId="0" fontId="11" fillId="0" borderId="73" xfId="0" applyFont="1" applyBorder="1" applyAlignment="1" applyProtection="1">
      <alignment horizontal="left" vertical="center" wrapText="1"/>
      <protection hidden="1"/>
    </xf>
    <xf numFmtId="0" fontId="11" fillId="0" borderId="74" xfId="0" applyFont="1" applyBorder="1" applyAlignment="1" applyProtection="1">
      <alignment horizontal="left" vertical="center" wrapText="1"/>
      <protection hidden="1"/>
    </xf>
    <xf numFmtId="0" fontId="11" fillId="0" borderId="47" xfId="0" applyFont="1" applyBorder="1" applyAlignment="1" applyProtection="1">
      <alignment horizontal="left" vertical="center" wrapText="1"/>
      <protection hidden="1"/>
    </xf>
    <xf numFmtId="0" fontId="11" fillId="0" borderId="48" xfId="0" applyFont="1" applyBorder="1" applyAlignment="1" applyProtection="1">
      <alignment horizontal="left" vertical="center" wrapText="1"/>
      <protection hidden="1"/>
    </xf>
    <xf numFmtId="0" fontId="11" fillId="0" borderId="2" xfId="0" applyFont="1" applyBorder="1" applyAlignment="1" applyProtection="1">
      <alignment horizontal="left" vertical="center" wrapText="1"/>
      <protection hidden="1"/>
    </xf>
    <xf numFmtId="0" fontId="11" fillId="0" borderId="72" xfId="0" applyFont="1" applyBorder="1" applyAlignment="1" applyProtection="1">
      <alignment horizontal="left" vertical="center" wrapText="1"/>
      <protection hidden="1"/>
    </xf>
    <xf numFmtId="0" fontId="8" fillId="0" borderId="84" xfId="0" applyFont="1" applyFill="1" applyBorder="1" applyAlignment="1" applyProtection="1">
      <alignment horizontal="center" vertical="center"/>
      <protection hidden="1"/>
    </xf>
    <xf numFmtId="0" fontId="8" fillId="0" borderId="6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vertical="center"/>
      <protection hidden="1"/>
    </xf>
    <xf numFmtId="0" fontId="8" fillId="0" borderId="52" xfId="0" applyFont="1" applyFill="1" applyBorder="1" applyAlignment="1" applyProtection="1">
      <alignment horizontal="center" vertical="center"/>
      <protection hidden="1"/>
    </xf>
    <xf numFmtId="0" fontId="8" fillId="0" borderId="85" xfId="0" applyFont="1" applyFill="1" applyBorder="1" applyAlignment="1" applyProtection="1">
      <alignment horizontal="center" vertical="center"/>
      <protection hidden="1"/>
    </xf>
    <xf numFmtId="0" fontId="8" fillId="0" borderId="92" xfId="0" applyFont="1" applyFill="1" applyBorder="1" applyAlignment="1" applyProtection="1">
      <alignment horizontal="center" vertical="center"/>
      <protection hidden="1"/>
    </xf>
    <xf numFmtId="0" fontId="12" fillId="0" borderId="9"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xf>
    <xf numFmtId="0" fontId="12" fillId="0" borderId="67" xfId="0" applyFont="1" applyFill="1" applyBorder="1" applyAlignment="1" applyProtection="1">
      <alignment horizontal="center" vertical="center"/>
      <protection hidden="1"/>
    </xf>
    <xf numFmtId="0" fontId="13" fillId="0" borderId="12" xfId="0" applyFont="1" applyBorder="1" applyAlignment="1" applyProtection="1">
      <alignment horizontal="center" vertical="center" wrapText="1"/>
    </xf>
    <xf numFmtId="0" fontId="13" fillId="0" borderId="67"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67" xfId="0" applyFont="1" applyBorder="1" applyAlignment="1" applyProtection="1">
      <alignment horizontal="center" vertical="center" wrapText="1"/>
    </xf>
    <xf numFmtId="0" fontId="8" fillId="0" borderId="0" xfId="0" applyFont="1" applyFill="1" applyBorder="1" applyAlignment="1" applyProtection="1">
      <alignment horizontal="center"/>
      <protection hidden="1"/>
    </xf>
    <xf numFmtId="0" fontId="6" fillId="0" borderId="34" xfId="2" applyFont="1" applyFill="1" applyBorder="1" applyAlignment="1" applyProtection="1">
      <alignment horizontal="left" vertical="center"/>
      <protection hidden="1"/>
    </xf>
    <xf numFmtId="0" fontId="5" fillId="0" borderId="91" xfId="0" applyFont="1" applyFill="1" applyBorder="1" applyAlignment="1" applyProtection="1">
      <alignment horizontal="center" vertical="center"/>
      <protection hidden="1"/>
    </xf>
    <xf numFmtId="0" fontId="6" fillId="0" borderId="75" xfId="2" applyFont="1" applyFill="1" applyBorder="1" applyAlignment="1" applyProtection="1">
      <alignment horizontal="left" vertical="center"/>
      <protection hidden="1"/>
    </xf>
    <xf numFmtId="3" fontId="7" fillId="0" borderId="32" xfId="0" applyNumberFormat="1" applyFont="1" applyFill="1" applyBorder="1" applyAlignment="1" applyProtection="1">
      <alignment horizontal="center" vertical="center"/>
      <protection hidden="1"/>
    </xf>
    <xf numFmtId="3" fontId="7" fillId="0" borderId="80" xfId="0" applyNumberFormat="1" applyFont="1" applyFill="1" applyBorder="1" applyAlignment="1" applyProtection="1">
      <alignment horizontal="center" vertical="center"/>
      <protection hidden="1"/>
    </xf>
    <xf numFmtId="0" fontId="7" fillId="2" borderId="27"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hidden="1"/>
    </xf>
    <xf numFmtId="0" fontId="7" fillId="2" borderId="28"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protection hidden="1"/>
    </xf>
    <xf numFmtId="0" fontId="7" fillId="0" borderId="86"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8" fillId="0" borderId="24" xfId="2" applyFont="1" applyFill="1" applyBorder="1" applyAlignment="1" applyProtection="1">
      <alignment horizontal="center" vertical="center" wrapText="1"/>
      <protection hidden="1"/>
    </xf>
    <xf numFmtId="0" fontId="18" fillId="0" borderId="36" xfId="2" applyFont="1" applyFill="1" applyBorder="1" applyAlignment="1" applyProtection="1">
      <alignment horizontal="center" vertical="center" wrapText="1"/>
      <protection hidden="1"/>
    </xf>
    <xf numFmtId="0" fontId="18" fillId="0" borderId="37" xfId="2" applyFont="1" applyFill="1" applyBorder="1" applyAlignment="1" applyProtection="1">
      <alignment horizontal="center" vertical="center" wrapText="1"/>
      <protection hidden="1"/>
    </xf>
    <xf numFmtId="0" fontId="14" fillId="0" borderId="34" xfId="2" applyFont="1" applyFill="1" applyBorder="1" applyAlignment="1" applyProtection="1">
      <alignment horizontal="center" vertical="center" wrapText="1"/>
      <protection hidden="1"/>
    </xf>
    <xf numFmtId="0" fontId="14" fillId="0" borderId="35" xfId="2" applyFont="1" applyFill="1" applyBorder="1" applyAlignment="1" applyProtection="1">
      <alignment horizontal="center" vertical="center" wrapText="1"/>
      <protection hidden="1"/>
    </xf>
    <xf numFmtId="0" fontId="14" fillId="0" borderId="20" xfId="2" applyFont="1" applyFill="1" applyBorder="1" applyAlignment="1" applyProtection="1">
      <alignment horizontal="center" vertical="center" wrapText="1"/>
      <protection hidden="1"/>
    </xf>
    <xf numFmtId="0" fontId="6" fillId="0" borderId="6" xfId="0" applyFont="1" applyFill="1" applyBorder="1" applyAlignment="1" applyProtection="1">
      <alignment horizontal="center" vertical="center" wrapText="1"/>
      <protection hidden="1"/>
    </xf>
    <xf numFmtId="0" fontId="6" fillId="0" borderId="27" xfId="0" applyFont="1" applyFill="1" applyBorder="1" applyAlignment="1" applyProtection="1">
      <alignment horizontal="center" vertical="center" wrapText="1"/>
      <protection hidden="1"/>
    </xf>
    <xf numFmtId="0" fontId="4" fillId="0" borderId="25"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protection hidden="1"/>
    </xf>
    <xf numFmtId="0" fontId="4" fillId="2" borderId="12" xfId="0" applyFont="1" applyFill="1" applyBorder="1" applyAlignment="1" applyProtection="1">
      <alignment horizontal="center" vertical="center"/>
      <protection hidden="1"/>
    </xf>
    <xf numFmtId="0" fontId="4" fillId="2" borderId="15"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4" fillId="2" borderId="16"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4" fillId="2" borderId="67" xfId="0" applyFont="1" applyFill="1" applyBorder="1" applyAlignment="1" applyProtection="1">
      <alignment horizontal="center" vertical="center"/>
      <protection hidden="1"/>
    </xf>
    <xf numFmtId="0" fontId="4" fillId="0" borderId="81" xfId="0" applyFont="1" applyFill="1" applyBorder="1" applyAlignment="1" applyProtection="1">
      <alignment horizontal="center" vertical="center" wrapText="1"/>
      <protection hidden="1"/>
    </xf>
    <xf numFmtId="0" fontId="4" fillId="0" borderId="82" xfId="0" applyFont="1" applyFill="1" applyBorder="1" applyAlignment="1" applyProtection="1">
      <alignment horizontal="center" vertical="center" wrapText="1"/>
      <protection hidden="1"/>
    </xf>
    <xf numFmtId="0" fontId="4" fillId="0" borderId="83" xfId="0" applyFont="1" applyFill="1" applyBorder="1" applyAlignment="1" applyProtection="1">
      <alignment horizontal="center" vertical="center" wrapText="1"/>
      <protection hidden="1"/>
    </xf>
    <xf numFmtId="0" fontId="4" fillId="0" borderId="84"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4" fillId="0" borderId="68" xfId="0" applyFont="1" applyFill="1" applyBorder="1" applyAlignment="1" applyProtection="1">
      <alignment horizontal="center" vertical="center" wrapText="1"/>
      <protection hidden="1"/>
    </xf>
    <xf numFmtId="0" fontId="4" fillId="0" borderId="85" xfId="0" applyFont="1" applyFill="1" applyBorder="1" applyAlignment="1" applyProtection="1">
      <alignment horizontal="center" vertical="center" wrapText="1"/>
      <protection hidden="1"/>
    </xf>
    <xf numFmtId="0" fontId="4" fillId="0" borderId="73" xfId="0" applyFont="1" applyFill="1" applyBorder="1" applyAlignment="1" applyProtection="1">
      <alignment horizontal="center" vertical="center" wrapText="1"/>
      <protection hidden="1"/>
    </xf>
    <xf numFmtId="0" fontId="4" fillId="0" borderId="74" xfId="0" applyFont="1" applyFill="1" applyBorder="1" applyAlignment="1" applyProtection="1">
      <alignment horizontal="center" vertical="center" wrapText="1"/>
      <protection hidden="1"/>
    </xf>
    <xf numFmtId="3" fontId="7" fillId="0" borderId="6" xfId="0" applyNumberFormat="1" applyFont="1" applyFill="1" applyBorder="1" applyAlignment="1" applyProtection="1">
      <alignment horizontal="center" vertical="center"/>
      <protection hidden="1"/>
    </xf>
    <xf numFmtId="3" fontId="7" fillId="0" borderId="54" xfId="0" applyNumberFormat="1" applyFont="1" applyFill="1" applyBorder="1" applyAlignment="1" applyProtection="1">
      <alignment horizontal="center" vertical="center"/>
      <protection hidden="1"/>
    </xf>
    <xf numFmtId="3" fontId="7" fillId="0" borderId="31" xfId="0" applyNumberFormat="1" applyFont="1" applyFill="1" applyBorder="1" applyAlignment="1" applyProtection="1">
      <alignment horizontal="center" vertical="center"/>
      <protection hidden="1"/>
    </xf>
    <xf numFmtId="3" fontId="7" fillId="0" borderId="2" xfId="0" applyNumberFormat="1" applyFont="1" applyFill="1" applyBorder="1" applyAlignment="1" applyProtection="1">
      <alignment horizontal="center" vertical="center"/>
      <protection hidden="1"/>
    </xf>
    <xf numFmtId="49" fontId="18" fillId="0" borderId="24" xfId="0" applyNumberFormat="1" applyFont="1" applyFill="1" applyBorder="1" applyAlignment="1" applyProtection="1">
      <alignment horizontal="left" vertical="center" shrinkToFit="1"/>
      <protection locked="0"/>
    </xf>
    <xf numFmtId="49" fontId="18" fillId="0" borderId="36" xfId="0" applyNumberFormat="1" applyFont="1" applyFill="1" applyBorder="1" applyAlignment="1" applyProtection="1">
      <alignment horizontal="left" vertical="center" shrinkToFit="1"/>
      <protection locked="0"/>
    </xf>
    <xf numFmtId="49" fontId="18" fillId="0" borderId="55" xfId="0" applyNumberFormat="1" applyFont="1" applyFill="1" applyBorder="1" applyAlignment="1" applyProtection="1">
      <alignment horizontal="left" vertical="center" shrinkToFit="1"/>
      <protection locked="0"/>
    </xf>
    <xf numFmtId="49" fontId="18" fillId="0" borderId="34" xfId="0" applyNumberFormat="1" applyFont="1" applyFill="1" applyBorder="1" applyAlignment="1" applyProtection="1">
      <alignment horizontal="left" vertical="center" shrinkToFit="1"/>
      <protection locked="0"/>
    </xf>
    <xf numFmtId="49" fontId="18" fillId="0" borderId="35" xfId="0" applyNumberFormat="1" applyFont="1" applyFill="1" applyBorder="1" applyAlignment="1" applyProtection="1">
      <alignment horizontal="left" vertical="center" shrinkToFit="1"/>
      <protection locked="0"/>
    </xf>
    <xf numFmtId="49" fontId="18" fillId="0" borderId="56" xfId="0" applyNumberFormat="1" applyFont="1" applyFill="1" applyBorder="1" applyAlignment="1" applyProtection="1">
      <alignment horizontal="left" vertical="center" shrinkToFit="1"/>
      <protection locked="0"/>
    </xf>
    <xf numFmtId="166" fontId="20" fillId="0" borderId="24" xfId="0" applyNumberFormat="1" applyFont="1" applyFill="1" applyBorder="1" applyAlignment="1" applyProtection="1">
      <alignment horizontal="left" vertical="center"/>
      <protection locked="0"/>
    </xf>
    <xf numFmtId="166" fontId="20" fillId="0" borderId="36" xfId="0" applyNumberFormat="1" applyFont="1" applyFill="1" applyBorder="1" applyAlignment="1" applyProtection="1">
      <alignment horizontal="left" vertical="center"/>
      <protection locked="0"/>
    </xf>
    <xf numFmtId="166" fontId="20" fillId="0" borderId="34" xfId="0" applyNumberFormat="1" applyFont="1" applyFill="1" applyBorder="1" applyAlignment="1" applyProtection="1">
      <alignment horizontal="left" vertical="center"/>
      <protection locked="0"/>
    </xf>
    <xf numFmtId="166" fontId="20" fillId="0" borderId="35" xfId="0" applyNumberFormat="1" applyFont="1" applyFill="1" applyBorder="1" applyAlignment="1" applyProtection="1">
      <alignment horizontal="left" vertical="center"/>
      <protection locked="0"/>
    </xf>
    <xf numFmtId="164" fontId="15" fillId="0" borderId="24" xfId="2" applyNumberFormat="1" applyFont="1" applyFill="1" applyBorder="1" applyAlignment="1" applyProtection="1">
      <alignment horizontal="left" vertical="center"/>
      <protection locked="0"/>
    </xf>
    <xf numFmtId="164" fontId="15" fillId="0" borderId="36" xfId="2" applyNumberFormat="1" applyFont="1" applyFill="1" applyBorder="1" applyAlignment="1" applyProtection="1">
      <alignment horizontal="left" vertical="center"/>
      <protection locked="0"/>
    </xf>
    <xf numFmtId="164" fontId="15" fillId="0" borderId="10" xfId="2" applyNumberFormat="1" applyFont="1" applyFill="1" applyBorder="1" applyAlignment="1" applyProtection="1">
      <alignment horizontal="left" vertical="center"/>
      <protection locked="0"/>
    </xf>
    <xf numFmtId="164" fontId="15" fillId="0" borderId="1" xfId="2" applyNumberFormat="1" applyFont="1" applyFill="1" applyBorder="1" applyAlignment="1" applyProtection="1">
      <alignment horizontal="left" vertical="center"/>
      <protection locked="0"/>
    </xf>
    <xf numFmtId="49" fontId="19" fillId="0" borderId="40" xfId="0" applyNumberFormat="1" applyFont="1" applyFill="1" applyBorder="1" applyAlignment="1" applyProtection="1">
      <alignment horizontal="left" vertical="center" shrinkToFit="1"/>
    </xf>
    <xf numFmtId="49" fontId="19" fillId="0" borderId="36" xfId="0" applyNumberFormat="1" applyFont="1" applyFill="1" applyBorder="1" applyAlignment="1" applyProtection="1">
      <alignment horizontal="left" vertical="center" shrinkToFit="1"/>
    </xf>
    <xf numFmtId="49" fontId="19" fillId="0" borderId="37" xfId="0" applyNumberFormat="1" applyFont="1" applyFill="1" applyBorder="1" applyAlignment="1" applyProtection="1">
      <alignment horizontal="left" vertical="center" shrinkToFit="1"/>
    </xf>
    <xf numFmtId="49" fontId="19" fillId="0" borderId="66" xfId="0" applyNumberFormat="1" applyFont="1" applyFill="1" applyBorder="1" applyAlignment="1" applyProtection="1">
      <alignment horizontal="left" vertical="center" shrinkToFit="1"/>
    </xf>
    <xf numFmtId="49" fontId="19" fillId="0" borderId="0" xfId="0" applyNumberFormat="1" applyFont="1" applyFill="1" applyBorder="1" applyAlignment="1" applyProtection="1">
      <alignment horizontal="left" vertical="center" shrinkToFit="1"/>
    </xf>
    <xf numFmtId="49" fontId="19" fillId="0" borderId="16" xfId="0" applyNumberFormat="1" applyFont="1" applyFill="1" applyBorder="1" applyAlignment="1" applyProtection="1">
      <alignment horizontal="left" vertical="center" shrinkToFit="1"/>
    </xf>
    <xf numFmtId="0" fontId="4" fillId="0" borderId="21" xfId="2" applyFont="1" applyFill="1" applyBorder="1" applyAlignment="1" applyProtection="1">
      <alignment horizontal="center" vertical="center"/>
      <protection hidden="1"/>
    </xf>
    <xf numFmtId="0" fontId="25" fillId="0" borderId="36" xfId="2" applyFont="1" applyFill="1" applyBorder="1" applyAlignment="1" applyProtection="1">
      <alignment vertical="center"/>
      <protection hidden="1"/>
    </xf>
    <xf numFmtId="0" fontId="25" fillId="0" borderId="37" xfId="2" applyFont="1" applyFill="1" applyBorder="1" applyAlignment="1" applyProtection="1">
      <alignment vertical="center"/>
      <protection hidden="1"/>
    </xf>
    <xf numFmtId="0" fontId="6" fillId="0" borderId="1" xfId="2" applyFont="1" applyFill="1" applyBorder="1" applyAlignment="1" applyProtection="1">
      <alignment vertical="center"/>
      <protection hidden="1"/>
    </xf>
    <xf numFmtId="0" fontId="6" fillId="0" borderId="67" xfId="2" applyFont="1" applyFill="1" applyBorder="1" applyAlignment="1" applyProtection="1">
      <alignment vertical="center"/>
      <protection hidden="1"/>
    </xf>
    <xf numFmtId="0" fontId="4" fillId="0" borderId="29" xfId="0" applyFont="1" applyFill="1" applyBorder="1" applyAlignment="1" applyProtection="1">
      <alignment horizontal="center" vertical="center" wrapText="1"/>
      <protection hidden="1"/>
    </xf>
    <xf numFmtId="0" fontId="4" fillId="0" borderId="30" xfId="0" applyFont="1" applyFill="1" applyBorder="1" applyAlignment="1" applyProtection="1">
      <alignment horizontal="center" vertical="center" wrapText="1"/>
      <protection hidden="1"/>
    </xf>
    <xf numFmtId="168" fontId="23" fillId="0" borderId="55" xfId="1" applyNumberFormat="1" applyFont="1" applyFill="1" applyBorder="1" applyAlignment="1" applyProtection="1">
      <alignment horizontal="right" vertical="center"/>
      <protection hidden="1"/>
    </xf>
    <xf numFmtId="168" fontId="23" fillId="0" borderId="22" xfId="1" applyNumberFormat="1" applyFont="1" applyFill="1" applyBorder="1" applyAlignment="1" applyProtection="1">
      <alignment horizontal="right" vertical="center"/>
      <protection hidden="1"/>
    </xf>
    <xf numFmtId="168" fontId="23" fillId="0" borderId="39" xfId="1" applyNumberFormat="1" applyFont="1" applyFill="1" applyBorder="1" applyAlignment="1" applyProtection="1">
      <alignment horizontal="right" vertical="center"/>
      <protection hidden="1"/>
    </xf>
    <xf numFmtId="168" fontId="23" fillId="0" borderId="56" xfId="1" applyNumberFormat="1" applyFont="1" applyFill="1" applyBorder="1" applyAlignment="1" applyProtection="1">
      <alignment horizontal="right" vertical="center"/>
      <protection hidden="1"/>
    </xf>
    <xf numFmtId="168" fontId="23" fillId="0" borderId="43" xfId="1" applyNumberFormat="1" applyFont="1" applyFill="1" applyBorder="1" applyAlignment="1" applyProtection="1">
      <alignment horizontal="right" vertical="center"/>
      <protection hidden="1"/>
    </xf>
    <xf numFmtId="168" fontId="23" fillId="0" borderId="44" xfId="1" applyNumberFormat="1" applyFont="1" applyFill="1" applyBorder="1" applyAlignment="1" applyProtection="1">
      <alignment horizontal="right" vertical="center"/>
      <protection hidden="1"/>
    </xf>
    <xf numFmtId="167" fontId="15" fillId="0" borderId="40" xfId="0" applyNumberFormat="1" applyFont="1" applyFill="1" applyBorder="1" applyAlignment="1" applyProtection="1">
      <alignment horizontal="center" vertical="center" shrinkToFit="1"/>
    </xf>
    <xf numFmtId="167" fontId="15" fillId="0" borderId="23" xfId="0" applyNumberFormat="1" applyFont="1" applyFill="1" applyBorder="1" applyAlignment="1" applyProtection="1">
      <alignment horizontal="center" vertical="center" shrinkToFit="1"/>
    </xf>
    <xf numFmtId="168" fontId="22" fillId="0" borderId="55" xfId="0" applyNumberFormat="1" applyFont="1" applyFill="1" applyBorder="1" applyAlignment="1" applyProtection="1">
      <alignment horizontal="center" vertical="center" shrinkToFit="1"/>
      <protection hidden="1"/>
    </xf>
    <xf numFmtId="168" fontId="22" fillId="0" borderId="39" xfId="0" applyNumberFormat="1" applyFont="1" applyFill="1" applyBorder="1" applyAlignment="1" applyProtection="1">
      <alignment horizontal="center" vertical="center" shrinkToFit="1"/>
      <protection hidden="1"/>
    </xf>
    <xf numFmtId="168" fontId="22" fillId="0" borderId="56" xfId="0" applyNumberFormat="1" applyFont="1" applyFill="1" applyBorder="1" applyAlignment="1" applyProtection="1">
      <alignment horizontal="center" vertical="center" shrinkToFit="1"/>
      <protection hidden="1"/>
    </xf>
    <xf numFmtId="168" fontId="22" fillId="0" borderId="44" xfId="0" applyNumberFormat="1" applyFont="1" applyFill="1" applyBorder="1" applyAlignment="1" applyProtection="1">
      <alignment horizontal="center" vertical="center" shrinkToFit="1"/>
      <protection hidden="1"/>
    </xf>
    <xf numFmtId="0" fontId="16" fillId="0" borderId="9" xfId="2" applyFont="1" applyFill="1" applyBorder="1" applyAlignment="1" applyProtection="1">
      <alignment horizontal="center" vertical="center"/>
      <protection locked="0"/>
    </xf>
    <xf numFmtId="0" fontId="16" fillId="0" borderId="11" xfId="2" applyFont="1" applyFill="1" applyBorder="1" applyAlignment="1" applyProtection="1">
      <alignment horizontal="center" vertical="center"/>
      <protection locked="0"/>
    </xf>
    <xf numFmtId="0" fontId="16" fillId="0" borderId="12" xfId="2" applyFont="1" applyFill="1" applyBorder="1" applyAlignment="1" applyProtection="1">
      <alignment horizontal="center" vertical="center"/>
      <protection locked="0"/>
    </xf>
    <xf numFmtId="0" fontId="16" fillId="0" borderId="34" xfId="2" applyFont="1" applyFill="1" applyBorder="1" applyAlignment="1" applyProtection="1">
      <alignment horizontal="center" vertical="center"/>
      <protection locked="0"/>
    </xf>
    <xf numFmtId="0" fontId="16" fillId="0" borderId="35" xfId="2" applyFont="1" applyFill="1" applyBorder="1" applyAlignment="1" applyProtection="1">
      <alignment horizontal="center" vertical="center"/>
      <protection locked="0"/>
    </xf>
    <xf numFmtId="0" fontId="16" fillId="0" borderId="20" xfId="2" applyFont="1" applyFill="1" applyBorder="1" applyAlignment="1" applyProtection="1">
      <alignment horizontal="center" vertical="center"/>
      <protection locked="0"/>
    </xf>
    <xf numFmtId="164" fontId="4" fillId="0" borderId="21" xfId="2" applyNumberFormat="1" applyFont="1" applyFill="1" applyBorder="1" applyAlignment="1" applyProtection="1">
      <alignment horizontal="center" vertical="center"/>
      <protection hidden="1"/>
    </xf>
    <xf numFmtId="164" fontId="4" fillId="0" borderId="93" xfId="2" applyNumberFormat="1" applyFont="1" applyFill="1" applyBorder="1" applyAlignment="1" applyProtection="1">
      <alignment horizontal="center" vertical="center"/>
      <protection hidden="1"/>
    </xf>
    <xf numFmtId="164" fontId="4" fillId="0" borderId="47" xfId="2" applyNumberFormat="1" applyFont="1" applyFill="1" applyBorder="1" applyAlignment="1" applyProtection="1">
      <alignment horizontal="center" vertical="center"/>
      <protection hidden="1"/>
    </xf>
    <xf numFmtId="168" fontId="23" fillId="0" borderId="24" xfId="1" applyNumberFormat="1" applyFont="1" applyFill="1" applyBorder="1" applyAlignment="1" applyProtection="1">
      <alignment horizontal="center" vertical="center"/>
      <protection hidden="1"/>
    </xf>
    <xf numFmtId="168" fontId="23" fillId="0" borderId="36" xfId="1" applyNumberFormat="1" applyFont="1" applyFill="1" applyBorder="1" applyAlignment="1" applyProtection="1">
      <alignment horizontal="center" vertical="center"/>
      <protection hidden="1"/>
    </xf>
    <xf numFmtId="168" fontId="23" fillId="0" borderId="37" xfId="1" applyNumberFormat="1" applyFont="1" applyFill="1" applyBorder="1" applyAlignment="1" applyProtection="1">
      <alignment horizontal="center" vertical="center"/>
      <protection hidden="1"/>
    </xf>
    <xf numFmtId="168" fontId="23" fillId="0" borderId="34" xfId="1" applyNumberFormat="1" applyFont="1" applyFill="1" applyBorder="1" applyAlignment="1" applyProtection="1">
      <alignment horizontal="center" vertical="center"/>
      <protection hidden="1"/>
    </xf>
    <xf numFmtId="168" fontId="23" fillId="0" borderId="35" xfId="1" applyNumberFormat="1" applyFont="1" applyFill="1" applyBorder="1" applyAlignment="1" applyProtection="1">
      <alignment horizontal="center" vertical="center"/>
      <protection hidden="1"/>
    </xf>
    <xf numFmtId="168" fontId="23" fillId="0" borderId="20" xfId="1" applyNumberFormat="1" applyFont="1" applyFill="1" applyBorder="1" applyAlignment="1" applyProtection="1">
      <alignment horizontal="center" vertical="center"/>
      <protection hidden="1"/>
    </xf>
    <xf numFmtId="164" fontId="4" fillId="0" borderId="92" xfId="2" applyNumberFormat="1" applyFont="1" applyFill="1" applyBorder="1" applyAlignment="1" applyProtection="1">
      <alignment horizontal="center" vertical="center"/>
      <protection hidden="1"/>
    </xf>
    <xf numFmtId="164" fontId="4" fillId="0" borderId="95" xfId="2" applyNumberFormat="1" applyFont="1" applyFill="1" applyBorder="1" applyAlignment="1" applyProtection="1">
      <alignment horizontal="center" vertical="center"/>
      <protection hidden="1"/>
    </xf>
    <xf numFmtId="164" fontId="4" fillId="0" borderId="60" xfId="2" applyNumberFormat="1" applyFont="1" applyFill="1" applyBorder="1" applyAlignment="1" applyProtection="1">
      <alignment horizontal="center" vertical="center"/>
      <protection hidden="1"/>
    </xf>
    <xf numFmtId="164" fontId="4" fillId="0" borderId="94" xfId="2" applyNumberFormat="1" applyFont="1" applyFill="1" applyBorder="1" applyAlignment="1" applyProtection="1">
      <alignment horizontal="center" vertical="center"/>
      <protection hidden="1"/>
    </xf>
    <xf numFmtId="3" fontId="15" fillId="0" borderId="45" xfId="0" applyNumberFormat="1" applyFont="1" applyFill="1" applyBorder="1" applyAlignment="1" applyProtection="1">
      <alignment horizontal="center" vertical="center"/>
      <protection locked="0"/>
    </xf>
    <xf numFmtId="3" fontId="15" fillId="0" borderId="46" xfId="0" applyNumberFormat="1" applyFont="1" applyFill="1" applyBorder="1" applyAlignment="1" applyProtection="1">
      <alignment horizontal="center" vertical="center"/>
      <protection locked="0"/>
    </xf>
    <xf numFmtId="3" fontId="15" fillId="0" borderId="43" xfId="0" applyNumberFormat="1" applyFont="1" applyFill="1" applyBorder="1" applyAlignment="1" applyProtection="1">
      <alignment horizontal="center" vertical="center"/>
      <protection locked="0"/>
    </xf>
    <xf numFmtId="3" fontId="15" fillId="0" borderId="44" xfId="0" applyNumberFormat="1" applyFont="1" applyFill="1" applyBorder="1" applyAlignment="1" applyProtection="1">
      <alignment horizontal="center" vertical="center"/>
      <protection locked="0"/>
    </xf>
    <xf numFmtId="3" fontId="15" fillId="0" borderId="9" xfId="0" applyNumberFormat="1" applyFont="1" applyFill="1" applyBorder="1" applyAlignment="1" applyProtection="1">
      <alignment horizontal="center" vertical="center"/>
      <protection locked="0"/>
    </xf>
    <xf numFmtId="3" fontId="15" fillId="0" borderId="53" xfId="0" applyNumberFormat="1" applyFont="1" applyFill="1" applyBorder="1" applyAlignment="1" applyProtection="1">
      <alignment horizontal="center" vertical="center"/>
      <protection locked="0"/>
    </xf>
    <xf numFmtId="3" fontId="15" fillId="0" borderId="34" xfId="0" applyNumberFormat="1" applyFont="1" applyFill="1" applyBorder="1" applyAlignment="1" applyProtection="1">
      <alignment horizontal="center" vertical="center"/>
      <protection locked="0"/>
    </xf>
    <xf numFmtId="3" fontId="15" fillId="0" borderId="56" xfId="0" applyNumberFormat="1" applyFont="1" applyFill="1" applyBorder="1" applyAlignment="1" applyProtection="1">
      <alignment horizontal="center" vertical="center"/>
      <protection locked="0"/>
    </xf>
    <xf numFmtId="3" fontId="15" fillId="0" borderId="96" xfId="0" applyNumberFormat="1" applyFont="1" applyFill="1" applyBorder="1" applyAlignment="1" applyProtection="1">
      <alignment horizontal="center" vertical="center"/>
      <protection locked="0"/>
    </xf>
    <xf numFmtId="3" fontId="15" fillId="0" borderId="12" xfId="0" applyNumberFormat="1" applyFont="1" applyFill="1" applyBorder="1" applyAlignment="1" applyProtection="1">
      <alignment horizontal="center" vertical="center"/>
      <protection locked="0"/>
    </xf>
    <xf numFmtId="3" fontId="15" fillId="0" borderId="23" xfId="0" applyNumberFormat="1" applyFont="1" applyFill="1" applyBorder="1" applyAlignment="1" applyProtection="1">
      <alignment horizontal="center" vertical="center"/>
      <protection locked="0"/>
    </xf>
    <xf numFmtId="3" fontId="15" fillId="0" borderId="20" xfId="0" applyNumberFormat="1" applyFont="1" applyFill="1" applyBorder="1" applyAlignment="1" applyProtection="1">
      <alignment horizontal="center" vertical="center"/>
      <protection locked="0"/>
    </xf>
    <xf numFmtId="164" fontId="4" fillId="0" borderId="88" xfId="2" applyNumberFormat="1" applyFont="1" applyFill="1" applyBorder="1" applyAlignment="1" applyProtection="1">
      <alignment horizontal="center" vertical="center"/>
      <protection hidden="1"/>
    </xf>
    <xf numFmtId="164" fontId="4" fillId="0" borderId="72" xfId="2" applyNumberFormat="1" applyFont="1" applyFill="1" applyBorder="1" applyAlignment="1" applyProtection="1">
      <alignment horizontal="center" vertical="center"/>
      <protection hidden="1"/>
    </xf>
    <xf numFmtId="167" fontId="15" fillId="0" borderId="22" xfId="0" applyNumberFormat="1" applyFont="1" applyFill="1" applyBorder="1" applyAlignment="1" applyProtection="1">
      <alignment horizontal="center" vertical="center" shrinkToFit="1"/>
      <protection locked="0"/>
    </xf>
    <xf numFmtId="167" fontId="15" fillId="0" borderId="39" xfId="0" applyNumberFormat="1" applyFont="1" applyFill="1" applyBorder="1" applyAlignment="1" applyProtection="1">
      <alignment horizontal="center" vertical="center" shrinkToFit="1"/>
      <protection locked="0"/>
    </xf>
    <xf numFmtId="167" fontId="15" fillId="0" borderId="43" xfId="0" applyNumberFormat="1" applyFont="1" applyFill="1" applyBorder="1" applyAlignment="1" applyProtection="1">
      <alignment horizontal="center" vertical="center" shrinkToFit="1"/>
      <protection locked="0"/>
    </xf>
    <xf numFmtId="167" fontId="15" fillId="0" borderId="44" xfId="0" applyNumberFormat="1" applyFont="1" applyFill="1" applyBorder="1" applyAlignment="1" applyProtection="1">
      <alignment horizontal="center" vertical="center" shrinkToFit="1"/>
      <protection locked="0"/>
    </xf>
    <xf numFmtId="164" fontId="4" fillId="0" borderId="10" xfId="2" applyNumberFormat="1" applyFont="1" applyFill="1" applyBorder="1" applyAlignment="1" applyProtection="1">
      <alignment horizontal="center" vertical="center"/>
      <protection hidden="1"/>
    </xf>
    <xf numFmtId="164" fontId="4" fillId="0" borderId="1" xfId="2" applyNumberFormat="1" applyFont="1" applyFill="1" applyBorder="1" applyAlignment="1" applyProtection="1">
      <alignment horizontal="center" vertical="center"/>
      <protection hidden="1"/>
    </xf>
    <xf numFmtId="164" fontId="4" fillId="0" borderId="69" xfId="2" applyNumberFormat="1" applyFont="1" applyFill="1" applyBorder="1" applyAlignment="1" applyProtection="1">
      <alignment horizontal="center" vertical="center"/>
      <protection hidden="1"/>
    </xf>
    <xf numFmtId="167" fontId="15" fillId="0" borderId="24" xfId="0" applyNumberFormat="1" applyFont="1" applyFill="1" applyBorder="1" applyAlignment="1" applyProtection="1">
      <alignment horizontal="center" vertical="center" shrinkToFit="1"/>
      <protection locked="0"/>
    </xf>
    <xf numFmtId="167" fontId="15" fillId="0" borderId="36" xfId="0" applyNumberFormat="1" applyFont="1" applyFill="1" applyBorder="1" applyAlignment="1" applyProtection="1">
      <alignment horizontal="center" vertical="center" shrinkToFit="1"/>
      <protection locked="0"/>
    </xf>
    <xf numFmtId="167" fontId="15" fillId="0" borderId="55" xfId="0" applyNumberFormat="1" applyFont="1" applyFill="1" applyBorder="1" applyAlignment="1" applyProtection="1">
      <alignment horizontal="center" vertical="center" shrinkToFit="1"/>
      <protection locked="0"/>
    </xf>
    <xf numFmtId="167" fontId="15" fillId="0" borderId="34" xfId="0" applyNumberFormat="1" applyFont="1" applyFill="1" applyBorder="1" applyAlignment="1" applyProtection="1">
      <alignment horizontal="center" vertical="center" shrinkToFit="1"/>
      <protection locked="0"/>
    </xf>
    <xf numFmtId="167" fontId="15" fillId="0" borderId="35" xfId="0" applyNumberFormat="1" applyFont="1" applyFill="1" applyBorder="1" applyAlignment="1" applyProtection="1">
      <alignment horizontal="center" vertical="center" shrinkToFit="1"/>
      <protection locked="0"/>
    </xf>
    <xf numFmtId="167" fontId="15" fillId="0" borderId="56" xfId="0" applyNumberFormat="1" applyFont="1" applyFill="1" applyBorder="1" applyAlignment="1" applyProtection="1">
      <alignment horizontal="center" vertical="center" shrinkToFit="1"/>
      <protection locked="0"/>
    </xf>
    <xf numFmtId="167" fontId="15" fillId="0" borderId="24" xfId="0" applyNumberFormat="1" applyFont="1" applyFill="1" applyBorder="1" applyAlignment="1" applyProtection="1">
      <alignment horizontal="center" vertical="center" shrinkToFit="1"/>
    </xf>
    <xf numFmtId="167" fontId="15" fillId="0" borderId="36" xfId="0" applyNumberFormat="1" applyFont="1" applyFill="1" applyBorder="1" applyAlignment="1" applyProtection="1">
      <alignment horizontal="center" vertical="center" shrinkToFit="1"/>
    </xf>
    <xf numFmtId="167" fontId="15" fillId="0" borderId="55" xfId="0" applyNumberFormat="1" applyFont="1" applyFill="1" applyBorder="1" applyAlignment="1" applyProtection="1">
      <alignment horizontal="center" vertical="center" shrinkToFit="1"/>
    </xf>
    <xf numFmtId="167" fontId="15" fillId="0" borderId="34" xfId="0" applyNumberFormat="1" applyFont="1" applyFill="1" applyBorder="1" applyAlignment="1" applyProtection="1">
      <alignment horizontal="center" vertical="center" shrinkToFit="1"/>
    </xf>
    <xf numFmtId="167" fontId="15" fillId="0" borderId="35" xfId="0" applyNumberFormat="1" applyFont="1" applyFill="1" applyBorder="1" applyAlignment="1" applyProtection="1">
      <alignment horizontal="center" vertical="center" shrinkToFit="1"/>
    </xf>
    <xf numFmtId="167" fontId="15" fillId="0" borderId="56" xfId="0" applyNumberFormat="1" applyFont="1" applyFill="1" applyBorder="1" applyAlignment="1" applyProtection="1">
      <alignment horizontal="center" vertical="center" shrinkToFit="1"/>
    </xf>
    <xf numFmtId="169" fontId="26" fillId="0" borderId="24" xfId="2" applyNumberFormat="1" applyFont="1" applyFill="1" applyBorder="1" applyAlignment="1" applyProtection="1">
      <alignment horizontal="center" vertical="center" shrinkToFit="1"/>
      <protection locked="0"/>
    </xf>
    <xf numFmtId="169" fontId="26" fillId="0" borderId="36" xfId="2" applyNumberFormat="1" applyFont="1" applyFill="1" applyBorder="1" applyAlignment="1" applyProtection="1">
      <alignment horizontal="center" vertical="center" shrinkToFit="1"/>
      <protection locked="0"/>
    </xf>
    <xf numFmtId="169" fontId="26" fillId="0" borderId="37" xfId="2" applyNumberFormat="1" applyFont="1" applyFill="1" applyBorder="1" applyAlignment="1" applyProtection="1">
      <alignment horizontal="center" vertical="center" shrinkToFit="1"/>
      <protection locked="0"/>
    </xf>
    <xf numFmtId="169" fontId="26" fillId="0" borderId="34" xfId="2" applyNumberFormat="1" applyFont="1" applyFill="1" applyBorder="1" applyAlignment="1" applyProtection="1">
      <alignment horizontal="center" vertical="center" shrinkToFit="1"/>
      <protection locked="0"/>
    </xf>
    <xf numFmtId="169" fontId="26" fillId="0" borderId="35" xfId="2" applyNumberFormat="1" applyFont="1" applyFill="1" applyBorder="1" applyAlignment="1" applyProtection="1">
      <alignment horizontal="center" vertical="center" shrinkToFit="1"/>
      <protection locked="0"/>
    </xf>
    <xf numFmtId="169" fontId="26" fillId="0" borderId="20" xfId="2" applyNumberFormat="1" applyFont="1" applyFill="1" applyBorder="1" applyAlignment="1" applyProtection="1">
      <alignment horizontal="center" vertical="center" shrinkToFit="1"/>
      <protection locked="0"/>
    </xf>
    <xf numFmtId="168" fontId="22" fillId="0" borderId="24" xfId="0" applyNumberFormat="1" applyFont="1" applyFill="1" applyBorder="1" applyAlignment="1" applyProtection="1">
      <alignment horizontal="center" vertical="center" shrinkToFit="1"/>
      <protection hidden="1"/>
    </xf>
    <xf numFmtId="168" fontId="22" fillId="0" borderId="36" xfId="0" applyNumberFormat="1" applyFont="1" applyFill="1" applyBorder="1" applyAlignment="1" applyProtection="1">
      <alignment horizontal="center" vertical="center" shrinkToFit="1"/>
      <protection hidden="1"/>
    </xf>
    <xf numFmtId="168" fontId="22" fillId="0" borderId="34" xfId="0" applyNumberFormat="1" applyFont="1" applyFill="1" applyBorder="1" applyAlignment="1" applyProtection="1">
      <alignment horizontal="center" vertical="center" shrinkToFit="1"/>
      <protection hidden="1"/>
    </xf>
    <xf numFmtId="168" fontId="22" fillId="0" borderId="35" xfId="0" applyNumberFormat="1" applyFont="1" applyFill="1" applyBorder="1" applyAlignment="1" applyProtection="1">
      <alignment horizontal="center" vertical="center" shrinkToFit="1"/>
      <protection hidden="1"/>
    </xf>
    <xf numFmtId="168" fontId="22" fillId="0" borderId="24" xfId="0" applyNumberFormat="1" applyFont="1" applyFill="1" applyBorder="1" applyAlignment="1" applyProtection="1">
      <alignment horizontal="center" vertical="center"/>
    </xf>
    <xf numFmtId="168" fontId="22" fillId="0" borderId="36" xfId="0" applyNumberFormat="1" applyFont="1" applyFill="1" applyBorder="1" applyAlignment="1" applyProtection="1">
      <alignment horizontal="center" vertical="center"/>
    </xf>
    <xf numFmtId="168" fontId="22" fillId="0" borderId="37" xfId="0" applyNumberFormat="1" applyFont="1" applyFill="1" applyBorder="1" applyAlignment="1" applyProtection="1">
      <alignment horizontal="center" vertical="center"/>
    </xf>
    <xf numFmtId="168" fontId="22" fillId="0" borderId="34" xfId="0" applyNumberFormat="1" applyFont="1" applyFill="1" applyBorder="1" applyAlignment="1" applyProtection="1">
      <alignment horizontal="center" vertical="center"/>
    </xf>
    <xf numFmtId="168" fontId="22" fillId="0" borderId="35" xfId="0" applyNumberFormat="1" applyFont="1" applyFill="1" applyBorder="1" applyAlignment="1" applyProtection="1">
      <alignment horizontal="center" vertical="center"/>
    </xf>
    <xf numFmtId="168" fontId="22" fillId="0" borderId="20" xfId="0" applyNumberFormat="1" applyFont="1" applyFill="1" applyBorder="1" applyAlignment="1" applyProtection="1">
      <alignment horizontal="center" vertical="center"/>
    </xf>
    <xf numFmtId="168" fontId="22" fillId="0" borderId="22" xfId="0" applyNumberFormat="1" applyFont="1" applyFill="1" applyBorder="1" applyAlignment="1" applyProtection="1">
      <alignment horizontal="center" vertical="center" shrinkToFit="1"/>
      <protection hidden="1"/>
    </xf>
    <xf numFmtId="168" fontId="22" fillId="0" borderId="43" xfId="0" applyNumberFormat="1" applyFont="1" applyFill="1" applyBorder="1" applyAlignment="1" applyProtection="1">
      <alignment horizontal="center" vertical="center" shrinkToFit="1"/>
      <protection hidden="1"/>
    </xf>
    <xf numFmtId="168" fontId="24" fillId="0" borderId="24" xfId="1" applyNumberFormat="1" applyFont="1" applyFill="1" applyBorder="1" applyAlignment="1" applyProtection="1">
      <alignment horizontal="center" vertical="center"/>
      <protection hidden="1"/>
    </xf>
    <xf numFmtId="168" fontId="24" fillId="0" borderId="36" xfId="1" applyNumberFormat="1" applyFont="1" applyFill="1" applyBorder="1" applyAlignment="1" applyProtection="1">
      <alignment horizontal="center" vertical="center"/>
      <protection hidden="1"/>
    </xf>
    <xf numFmtId="168" fontId="24" fillId="0" borderId="37" xfId="1" applyNumberFormat="1" applyFont="1" applyFill="1" applyBorder="1" applyAlignment="1" applyProtection="1">
      <alignment horizontal="center" vertical="center"/>
      <protection hidden="1"/>
    </xf>
    <xf numFmtId="168" fontId="24" fillId="0" borderId="10" xfId="1" applyNumberFormat="1" applyFont="1" applyFill="1" applyBorder="1" applyAlignment="1" applyProtection="1">
      <alignment horizontal="center" vertical="center"/>
      <protection hidden="1"/>
    </xf>
    <xf numFmtId="168" fontId="24" fillId="0" borderId="1" xfId="1" applyNumberFormat="1" applyFont="1" applyFill="1" applyBorder="1" applyAlignment="1" applyProtection="1">
      <alignment horizontal="center" vertical="center"/>
      <protection hidden="1"/>
    </xf>
    <xf numFmtId="168" fontId="24" fillId="0" borderId="67" xfId="1" applyNumberFormat="1" applyFont="1" applyFill="1" applyBorder="1" applyAlignment="1" applyProtection="1">
      <alignment horizontal="center" vertical="center"/>
      <protection hidden="1"/>
    </xf>
    <xf numFmtId="0" fontId="16"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7" fillId="2" borderId="7"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165" fontId="7" fillId="0" borderId="21" xfId="0" applyNumberFormat="1" applyFont="1" applyFill="1" applyBorder="1" applyAlignment="1" applyProtection="1">
      <alignment horizontal="center" vertical="center"/>
      <protection hidden="1"/>
    </xf>
    <xf numFmtId="165" fontId="7" fillId="0" borderId="58" xfId="0" applyNumberFormat="1" applyFont="1" applyFill="1" applyBorder="1" applyAlignment="1" applyProtection="1">
      <alignment horizontal="center" vertical="center"/>
      <protection hidden="1"/>
    </xf>
    <xf numFmtId="165" fontId="7" fillId="0" borderId="57" xfId="0" applyNumberFormat="1" applyFont="1" applyFill="1" applyBorder="1" applyAlignment="1" applyProtection="1">
      <alignment horizontal="center" vertical="center"/>
      <protection hidden="1"/>
    </xf>
    <xf numFmtId="165" fontId="7" fillId="0" borderId="59" xfId="0" applyNumberFormat="1" applyFont="1" applyFill="1" applyBorder="1" applyAlignment="1" applyProtection="1">
      <alignment horizontal="center" vertical="center"/>
      <protection hidden="1"/>
    </xf>
    <xf numFmtId="165" fontId="7" fillId="0" borderId="57" xfId="0" applyNumberFormat="1" applyFont="1" applyFill="1" applyBorder="1" applyAlignment="1" applyProtection="1">
      <alignment horizontal="center" vertical="center" wrapText="1"/>
      <protection hidden="1"/>
    </xf>
    <xf numFmtId="165" fontId="7" fillId="0" borderId="59" xfId="0" applyNumberFormat="1" applyFont="1" applyFill="1" applyBorder="1" applyAlignment="1" applyProtection="1">
      <alignment horizontal="center" vertical="center" wrapText="1"/>
      <protection hidden="1"/>
    </xf>
    <xf numFmtId="165" fontId="7" fillId="0" borderId="89" xfId="0" applyNumberFormat="1" applyFont="1" applyFill="1" applyBorder="1" applyAlignment="1" applyProtection="1">
      <alignment horizontal="center" vertical="center" wrapText="1"/>
      <protection hidden="1"/>
    </xf>
    <xf numFmtId="165" fontId="7" fillId="0" borderId="90" xfId="0" applyNumberFormat="1" applyFont="1" applyFill="1" applyBorder="1" applyAlignment="1" applyProtection="1">
      <alignment horizontal="center" vertical="center" wrapText="1"/>
      <protection hidden="1"/>
    </xf>
    <xf numFmtId="0" fontId="7" fillId="0" borderId="79" xfId="0" applyFont="1" applyFill="1" applyBorder="1" applyAlignment="1" applyProtection="1">
      <alignment horizontal="center"/>
      <protection hidden="1"/>
    </xf>
    <xf numFmtId="0" fontId="7" fillId="3" borderId="15"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0" fontId="7" fillId="3" borderId="16"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hidden="1"/>
    </xf>
    <xf numFmtId="0" fontId="7" fillId="3" borderId="67" xfId="0" applyFont="1" applyFill="1" applyBorder="1" applyAlignment="1" applyProtection="1">
      <alignment horizontal="center" vertical="center"/>
      <protection hidden="1"/>
    </xf>
    <xf numFmtId="3" fontId="15" fillId="0" borderId="15" xfId="2" applyNumberFormat="1" applyFont="1" applyFill="1" applyBorder="1" applyAlignment="1" applyProtection="1">
      <alignment horizontal="center" vertical="center"/>
      <protection locked="0"/>
    </xf>
    <xf numFmtId="3" fontId="15" fillId="0" borderId="0" xfId="2" applyNumberFormat="1" applyFont="1" applyFill="1" applyBorder="1" applyAlignment="1" applyProtection="1">
      <alignment horizontal="center" vertical="center"/>
      <protection locked="0"/>
    </xf>
    <xf numFmtId="3" fontId="15" fillId="0" borderId="54" xfId="2" applyNumberFormat="1" applyFont="1" applyFill="1" applyBorder="1" applyAlignment="1" applyProtection="1">
      <alignment horizontal="center" vertical="center"/>
      <protection locked="0"/>
    </xf>
    <xf numFmtId="3" fontId="15" fillId="0" borderId="34" xfId="2" applyNumberFormat="1" applyFont="1" applyFill="1" applyBorder="1" applyAlignment="1" applyProtection="1">
      <alignment horizontal="center" vertical="center"/>
      <protection locked="0"/>
    </xf>
    <xf numFmtId="3" fontId="15" fillId="0" borderId="35" xfId="2" applyNumberFormat="1" applyFont="1" applyFill="1" applyBorder="1" applyAlignment="1" applyProtection="1">
      <alignment horizontal="center" vertical="center"/>
      <protection locked="0"/>
    </xf>
    <xf numFmtId="3" fontId="15" fillId="0" borderId="56" xfId="2" applyNumberFormat="1" applyFont="1" applyFill="1" applyBorder="1" applyAlignment="1" applyProtection="1">
      <alignment horizontal="center" vertical="center"/>
      <protection locked="0"/>
    </xf>
  </cellXfs>
  <cellStyles count="3">
    <cellStyle name="Normal" xfId="0" builtinId="0"/>
    <cellStyle name="Normal 2" xfId="1" xr:uid="{00000000-0005-0000-0000-000001000000}"/>
    <cellStyle name="Normal_Sayfa1" xfId="2" xr:uid="{00000000-0005-0000-0000-000002000000}"/>
  </cellStyles>
  <dxfs count="3">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microsoft.com/office/2006/relationships/vbaProject" Target="vbaProject.bin"/><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61504</xdr:colOff>
      <xdr:row>0</xdr:row>
      <xdr:rowOff>57150</xdr:rowOff>
    </xdr:from>
    <xdr:to>
      <xdr:col>1</xdr:col>
      <xdr:colOff>636814</xdr:colOff>
      <xdr:row>3</xdr:row>
      <xdr:rowOff>169650</xdr:rowOff>
    </xdr:to>
    <xdr:pic>
      <xdr:nvPicPr>
        <xdr:cNvPr id="4" name="Resim 3">
          <a:extLst>
            <a:ext uri="{FF2B5EF4-FFF2-40B4-BE49-F238E27FC236}">
              <a16:creationId xmlns:a16="http://schemas.microsoft.com/office/drawing/2014/main" id="{B282BAAA-066D-4245-9625-FF9DA59F2A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504" y="57150"/>
          <a:ext cx="820239" cy="806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AB75"/>
  <sheetViews>
    <sheetView tabSelected="1" zoomScale="70" zoomScaleNormal="70" workbookViewId="0">
      <selection activeCell="E11" sqref="E11:T12"/>
    </sheetView>
  </sheetViews>
  <sheetFormatPr defaultColWidth="9" defaultRowHeight="12" customHeight="1" x14ac:dyDescent="0.2"/>
  <cols>
    <col min="1" max="1" width="3.25" style="6" customWidth="1"/>
    <col min="2" max="2" width="8.75" style="6" customWidth="1"/>
    <col min="3" max="3" width="10.375" style="6" customWidth="1"/>
    <col min="4" max="4" width="17.5" style="6" customWidth="1"/>
    <col min="5" max="5" width="10.25" style="6" customWidth="1"/>
    <col min="6" max="6" width="10.125" style="6" customWidth="1"/>
    <col min="7" max="7" width="14.5" style="6" customWidth="1"/>
    <col min="8" max="8" width="1.625" style="6" customWidth="1"/>
    <col min="9" max="9" width="25.25" style="6" customWidth="1"/>
    <col min="10" max="10" width="3" style="6" customWidth="1"/>
    <col min="11" max="11" width="17.125" style="6" customWidth="1"/>
    <col min="12" max="12" width="2.125" style="6" customWidth="1"/>
    <col min="13" max="13" width="8.125" style="6" customWidth="1"/>
    <col min="14" max="14" width="4.25" style="6" customWidth="1"/>
    <col min="15" max="15" width="8.125" style="6" customWidth="1"/>
    <col min="16" max="16" width="6.875" style="6" customWidth="1"/>
    <col min="17" max="20" width="8.125" style="6" customWidth="1"/>
    <col min="21" max="16384" width="9" style="6"/>
  </cols>
  <sheetData>
    <row r="1" spans="1:20" s="9" customFormat="1" ht="18" customHeight="1" x14ac:dyDescent="0.2">
      <c r="A1" s="160"/>
      <c r="B1" s="161"/>
      <c r="C1" s="166" t="s">
        <v>73</v>
      </c>
      <c r="D1" s="167"/>
      <c r="E1" s="167"/>
      <c r="F1" s="167"/>
      <c r="G1" s="167"/>
      <c r="H1" s="167"/>
      <c r="I1" s="167"/>
      <c r="J1" s="167"/>
      <c r="K1" s="167"/>
      <c r="L1" s="167"/>
      <c r="M1" s="167"/>
      <c r="N1" s="167"/>
      <c r="O1" s="167"/>
      <c r="P1" s="168"/>
      <c r="Q1" s="156" t="s">
        <v>69</v>
      </c>
      <c r="R1" s="150"/>
      <c r="S1" s="150" t="s">
        <v>89</v>
      </c>
      <c r="T1" s="151"/>
    </row>
    <row r="2" spans="1:20" s="9" customFormat="1" ht="18" customHeight="1" x14ac:dyDescent="0.2">
      <c r="A2" s="162"/>
      <c r="B2" s="163"/>
      <c r="C2" s="169"/>
      <c r="D2" s="170"/>
      <c r="E2" s="170"/>
      <c r="F2" s="170"/>
      <c r="G2" s="170"/>
      <c r="H2" s="170"/>
      <c r="I2" s="170"/>
      <c r="J2" s="170"/>
      <c r="K2" s="170"/>
      <c r="L2" s="170"/>
      <c r="M2" s="170"/>
      <c r="N2" s="170"/>
      <c r="O2" s="170"/>
      <c r="P2" s="171"/>
      <c r="Q2" s="157" t="s">
        <v>70</v>
      </c>
      <c r="R2" s="158"/>
      <c r="S2" s="152">
        <v>39969</v>
      </c>
      <c r="T2" s="153"/>
    </row>
    <row r="3" spans="1:20" s="9" customFormat="1" ht="18" customHeight="1" x14ac:dyDescent="0.2">
      <c r="A3" s="162"/>
      <c r="B3" s="163"/>
      <c r="C3" s="169" t="s">
        <v>42</v>
      </c>
      <c r="D3" s="170"/>
      <c r="E3" s="170"/>
      <c r="F3" s="170"/>
      <c r="G3" s="170"/>
      <c r="H3" s="170"/>
      <c r="I3" s="170"/>
      <c r="J3" s="170"/>
      <c r="K3" s="170"/>
      <c r="L3" s="170"/>
      <c r="M3" s="170"/>
      <c r="N3" s="170"/>
      <c r="O3" s="170"/>
      <c r="P3" s="171"/>
      <c r="Q3" s="157" t="s">
        <v>71</v>
      </c>
      <c r="R3" s="158"/>
      <c r="S3" s="152">
        <v>44550</v>
      </c>
      <c r="T3" s="153"/>
    </row>
    <row r="4" spans="1:20" s="9" customFormat="1" ht="18" customHeight="1" thickBot="1" x14ac:dyDescent="0.25">
      <c r="A4" s="164"/>
      <c r="B4" s="165"/>
      <c r="C4" s="172"/>
      <c r="D4" s="173"/>
      <c r="E4" s="173"/>
      <c r="F4" s="173"/>
      <c r="G4" s="173"/>
      <c r="H4" s="173"/>
      <c r="I4" s="173"/>
      <c r="J4" s="173"/>
      <c r="K4" s="173"/>
      <c r="L4" s="173"/>
      <c r="M4" s="173"/>
      <c r="N4" s="173"/>
      <c r="O4" s="173"/>
      <c r="P4" s="174"/>
      <c r="Q4" s="159" t="s">
        <v>72</v>
      </c>
      <c r="R4" s="154"/>
      <c r="S4" s="154" t="s">
        <v>68</v>
      </c>
      <c r="T4" s="155"/>
    </row>
    <row r="5" spans="1:20" s="9" customFormat="1" ht="8.4499999999999993" customHeight="1" thickBot="1" x14ac:dyDescent="0.25">
      <c r="A5" s="183"/>
      <c r="B5" s="183"/>
      <c r="C5" s="183"/>
      <c r="D5" s="183"/>
      <c r="E5" s="183"/>
      <c r="F5" s="183"/>
      <c r="G5" s="183"/>
      <c r="H5" s="183"/>
      <c r="I5" s="183"/>
      <c r="J5" s="183"/>
      <c r="K5" s="183"/>
      <c r="L5" s="183"/>
      <c r="M5" s="183"/>
      <c r="N5" s="183"/>
      <c r="O5" s="183"/>
      <c r="P5" s="183"/>
      <c r="Q5" s="183"/>
      <c r="R5" s="183"/>
      <c r="S5" s="183"/>
      <c r="T5" s="183"/>
    </row>
    <row r="6" spans="1:20" s="23" customFormat="1" ht="50.1" customHeight="1" x14ac:dyDescent="0.2">
      <c r="A6" s="146" t="s">
        <v>65</v>
      </c>
      <c r="B6" s="147"/>
      <c r="C6" s="177" t="s">
        <v>99</v>
      </c>
      <c r="D6" s="178"/>
      <c r="E6" s="178"/>
      <c r="F6" s="178"/>
      <c r="G6" s="178"/>
      <c r="H6" s="178"/>
      <c r="I6" s="178"/>
      <c r="J6" s="178"/>
      <c r="K6" s="178"/>
      <c r="L6" s="178"/>
      <c r="M6" s="178"/>
      <c r="N6" s="178"/>
      <c r="O6" s="178"/>
      <c r="P6" s="178"/>
      <c r="Q6" s="178"/>
      <c r="R6" s="179"/>
      <c r="S6" s="147" t="s">
        <v>65</v>
      </c>
      <c r="T6" s="175"/>
    </row>
    <row r="7" spans="1:20" s="23" customFormat="1" ht="39.950000000000003" customHeight="1" thickBot="1" x14ac:dyDescent="0.25">
      <c r="A7" s="148"/>
      <c r="B7" s="149"/>
      <c r="C7" s="180" t="s">
        <v>66</v>
      </c>
      <c r="D7" s="181"/>
      <c r="E7" s="181"/>
      <c r="F7" s="181"/>
      <c r="G7" s="181"/>
      <c r="H7" s="181"/>
      <c r="I7" s="181"/>
      <c r="J7" s="181"/>
      <c r="K7" s="181"/>
      <c r="L7" s="181"/>
      <c r="M7" s="181"/>
      <c r="N7" s="181"/>
      <c r="O7" s="181"/>
      <c r="P7" s="181"/>
      <c r="Q7" s="181"/>
      <c r="R7" s="182"/>
      <c r="S7" s="149"/>
      <c r="T7" s="176"/>
    </row>
    <row r="8" spans="1:20" s="9" customFormat="1" ht="9" customHeight="1" thickBot="1" x14ac:dyDescent="0.25">
      <c r="A8" s="197"/>
      <c r="B8" s="197"/>
      <c r="C8" s="197"/>
      <c r="D8" s="197"/>
      <c r="E8" s="197"/>
      <c r="F8" s="197"/>
      <c r="G8" s="197"/>
      <c r="H8" s="197"/>
      <c r="I8" s="197"/>
      <c r="J8" s="197"/>
      <c r="K8" s="197"/>
      <c r="L8" s="197"/>
      <c r="M8" s="197"/>
      <c r="N8" s="197"/>
      <c r="O8" s="197"/>
      <c r="P8" s="197"/>
      <c r="Q8" s="197"/>
      <c r="R8" s="197"/>
      <c r="S8" s="197"/>
      <c r="T8" s="197"/>
    </row>
    <row r="9" spans="1:20" s="23" customFormat="1" ht="21.95" customHeight="1" x14ac:dyDescent="0.2">
      <c r="A9" s="113" t="s">
        <v>12</v>
      </c>
      <c r="B9" s="114"/>
      <c r="C9" s="113" t="s">
        <v>16</v>
      </c>
      <c r="D9" s="114"/>
      <c r="E9" s="114"/>
      <c r="F9" s="114"/>
      <c r="G9" s="114"/>
      <c r="H9" s="114"/>
      <c r="I9" s="114"/>
      <c r="J9" s="114"/>
      <c r="K9" s="114"/>
      <c r="L9" s="114"/>
      <c r="M9" s="114"/>
      <c r="N9" s="114"/>
      <c r="O9" s="114"/>
      <c r="P9" s="114"/>
      <c r="Q9" s="114"/>
      <c r="R9" s="114"/>
      <c r="S9" s="114"/>
      <c r="T9" s="142"/>
    </row>
    <row r="10" spans="1:20" s="23" customFormat="1" ht="21.95" customHeight="1" thickBot="1" x14ac:dyDescent="0.25">
      <c r="A10" s="115"/>
      <c r="B10" s="116"/>
      <c r="C10" s="132" t="s">
        <v>18</v>
      </c>
      <c r="D10" s="133"/>
      <c r="E10" s="133"/>
      <c r="F10" s="133"/>
      <c r="G10" s="133"/>
      <c r="H10" s="133"/>
      <c r="I10" s="133"/>
      <c r="J10" s="133"/>
      <c r="K10" s="133"/>
      <c r="L10" s="133"/>
      <c r="M10" s="133"/>
      <c r="N10" s="133"/>
      <c r="O10" s="133"/>
      <c r="P10" s="133"/>
      <c r="Q10" s="133"/>
      <c r="R10" s="133"/>
      <c r="S10" s="133"/>
      <c r="T10" s="134"/>
    </row>
    <row r="11" spans="1:20" ht="18" customHeight="1" x14ac:dyDescent="0.2">
      <c r="A11" s="121">
        <v>1</v>
      </c>
      <c r="B11" s="123" t="s">
        <v>20</v>
      </c>
      <c r="C11" s="124"/>
      <c r="D11" s="125"/>
      <c r="E11" s="30"/>
      <c r="F11" s="31"/>
      <c r="G11" s="31"/>
      <c r="H11" s="31"/>
      <c r="I11" s="31"/>
      <c r="J11" s="31"/>
      <c r="K11" s="31"/>
      <c r="L11" s="31"/>
      <c r="M11" s="31"/>
      <c r="N11" s="31"/>
      <c r="O11" s="31"/>
      <c r="P11" s="31"/>
      <c r="Q11" s="31"/>
      <c r="R11" s="31"/>
      <c r="S11" s="31"/>
      <c r="T11" s="32"/>
    </row>
    <row r="12" spans="1:20" ht="18" customHeight="1" x14ac:dyDescent="0.2">
      <c r="A12" s="83"/>
      <c r="B12" s="45" t="s">
        <v>21</v>
      </c>
      <c r="C12" s="46"/>
      <c r="D12" s="47"/>
      <c r="E12" s="24"/>
      <c r="F12" s="25"/>
      <c r="G12" s="25"/>
      <c r="H12" s="25"/>
      <c r="I12" s="25"/>
      <c r="J12" s="25"/>
      <c r="K12" s="25"/>
      <c r="L12" s="25"/>
      <c r="M12" s="25"/>
      <c r="N12" s="25"/>
      <c r="O12" s="25"/>
      <c r="P12" s="25"/>
      <c r="Q12" s="25"/>
      <c r="R12" s="25"/>
      <c r="S12" s="25"/>
      <c r="T12" s="26"/>
    </row>
    <row r="13" spans="1:20" ht="18" customHeight="1" x14ac:dyDescent="0.2">
      <c r="A13" s="83">
        <v>2</v>
      </c>
      <c r="B13" s="42" t="s">
        <v>15</v>
      </c>
      <c r="C13" s="43"/>
      <c r="D13" s="44"/>
      <c r="E13" s="24"/>
      <c r="F13" s="25"/>
      <c r="G13" s="25"/>
      <c r="H13" s="25"/>
      <c r="I13" s="25"/>
      <c r="J13" s="25"/>
      <c r="K13" s="25"/>
      <c r="L13" s="25"/>
      <c r="M13" s="25"/>
      <c r="N13" s="25"/>
      <c r="O13" s="25"/>
      <c r="P13" s="25"/>
      <c r="Q13" s="25"/>
      <c r="R13" s="25"/>
      <c r="S13" s="25"/>
      <c r="T13" s="26"/>
    </row>
    <row r="14" spans="1:20" ht="18" customHeight="1" x14ac:dyDescent="0.2">
      <c r="A14" s="83"/>
      <c r="B14" s="39" t="s">
        <v>59</v>
      </c>
      <c r="C14" s="40"/>
      <c r="D14" s="41"/>
      <c r="E14" s="24"/>
      <c r="F14" s="25"/>
      <c r="G14" s="25"/>
      <c r="H14" s="25"/>
      <c r="I14" s="25"/>
      <c r="J14" s="25"/>
      <c r="K14" s="25"/>
      <c r="L14" s="25"/>
      <c r="M14" s="25"/>
      <c r="N14" s="25"/>
      <c r="O14" s="25"/>
      <c r="P14" s="25"/>
      <c r="Q14" s="25"/>
      <c r="R14" s="25"/>
      <c r="S14" s="25"/>
      <c r="T14" s="26"/>
    </row>
    <row r="15" spans="1:20" ht="18" customHeight="1" x14ac:dyDescent="0.2">
      <c r="A15" s="83">
        <v>3</v>
      </c>
      <c r="B15" s="129" t="s">
        <v>0</v>
      </c>
      <c r="C15" s="130"/>
      <c r="D15" s="131"/>
      <c r="E15" s="24"/>
      <c r="F15" s="25"/>
      <c r="G15" s="25"/>
      <c r="H15" s="25"/>
      <c r="I15" s="25"/>
      <c r="J15" s="25"/>
      <c r="K15" s="25"/>
      <c r="L15" s="25"/>
      <c r="M15" s="25"/>
      <c r="N15" s="25"/>
      <c r="O15" s="25"/>
      <c r="P15" s="25"/>
      <c r="Q15" s="25"/>
      <c r="R15" s="25"/>
      <c r="S15" s="25"/>
      <c r="T15" s="26"/>
    </row>
    <row r="16" spans="1:20" ht="18" customHeight="1" thickBot="1" x14ac:dyDescent="0.25">
      <c r="A16" s="122"/>
      <c r="B16" s="126" t="s">
        <v>1</v>
      </c>
      <c r="C16" s="127"/>
      <c r="D16" s="128"/>
      <c r="E16" s="27"/>
      <c r="F16" s="28"/>
      <c r="G16" s="28"/>
      <c r="H16" s="28"/>
      <c r="I16" s="28"/>
      <c r="J16" s="28"/>
      <c r="K16" s="28"/>
      <c r="L16" s="28"/>
      <c r="M16" s="28"/>
      <c r="N16" s="28"/>
      <c r="O16" s="28"/>
      <c r="P16" s="28"/>
      <c r="Q16" s="28"/>
      <c r="R16" s="28"/>
      <c r="S16" s="28"/>
      <c r="T16" s="29"/>
    </row>
    <row r="17" spans="1:27" s="9" customFormat="1" ht="9" customHeight="1" thickBot="1" x14ac:dyDescent="0.25">
      <c r="A17" s="195"/>
      <c r="B17" s="195"/>
      <c r="C17" s="195"/>
      <c r="D17" s="195"/>
      <c r="E17" s="195"/>
      <c r="F17" s="195"/>
      <c r="G17" s="195"/>
      <c r="H17" s="195"/>
      <c r="I17" s="195"/>
      <c r="J17" s="195"/>
      <c r="K17" s="195"/>
      <c r="L17" s="195"/>
      <c r="M17" s="195"/>
      <c r="N17" s="195"/>
      <c r="O17" s="195"/>
      <c r="P17" s="195"/>
      <c r="Q17" s="195"/>
      <c r="R17" s="195"/>
      <c r="S17" s="195"/>
      <c r="T17" s="195"/>
    </row>
    <row r="18" spans="1:27" s="9" customFormat="1" ht="21.95" customHeight="1" x14ac:dyDescent="0.2">
      <c r="A18" s="33" t="s">
        <v>17</v>
      </c>
      <c r="B18" s="34"/>
      <c r="C18" s="33" t="s">
        <v>13</v>
      </c>
      <c r="D18" s="34"/>
      <c r="E18" s="34"/>
      <c r="F18" s="34"/>
      <c r="G18" s="34"/>
      <c r="H18" s="34"/>
      <c r="I18" s="34"/>
      <c r="J18" s="34"/>
      <c r="K18" s="34"/>
      <c r="L18" s="34"/>
      <c r="M18" s="34"/>
      <c r="N18" s="34"/>
      <c r="O18" s="34"/>
      <c r="P18" s="34"/>
      <c r="Q18" s="34"/>
      <c r="R18" s="34"/>
      <c r="S18" s="34"/>
      <c r="T18" s="35"/>
    </row>
    <row r="19" spans="1:27" s="9" customFormat="1" ht="21.95" customHeight="1" thickBot="1" x14ac:dyDescent="0.25">
      <c r="A19" s="119"/>
      <c r="B19" s="120"/>
      <c r="C19" s="36" t="s">
        <v>14</v>
      </c>
      <c r="D19" s="37"/>
      <c r="E19" s="37"/>
      <c r="F19" s="37"/>
      <c r="G19" s="37"/>
      <c r="H19" s="37"/>
      <c r="I19" s="37"/>
      <c r="J19" s="37"/>
      <c r="K19" s="37"/>
      <c r="L19" s="37"/>
      <c r="M19" s="37"/>
      <c r="N19" s="37"/>
      <c r="O19" s="37"/>
      <c r="P19" s="37"/>
      <c r="Q19" s="37"/>
      <c r="R19" s="37"/>
      <c r="S19" s="37"/>
      <c r="T19" s="38"/>
    </row>
    <row r="20" spans="1:27" ht="18" customHeight="1" x14ac:dyDescent="0.2">
      <c r="A20" s="117">
        <v>1</v>
      </c>
      <c r="B20" s="141" t="s">
        <v>2</v>
      </c>
      <c r="C20" s="124"/>
      <c r="D20" s="125"/>
      <c r="E20" s="135"/>
      <c r="F20" s="136"/>
      <c r="G20" s="136"/>
      <c r="H20" s="136"/>
      <c r="I20" s="136"/>
      <c r="J20" s="136"/>
      <c r="K20" s="136"/>
      <c r="L20" s="136"/>
      <c r="M20" s="136"/>
      <c r="N20" s="136"/>
      <c r="O20" s="136"/>
      <c r="P20" s="136"/>
      <c r="Q20" s="136"/>
      <c r="R20" s="136"/>
      <c r="S20" s="136"/>
      <c r="T20" s="137"/>
    </row>
    <row r="21" spans="1:27" ht="18" customHeight="1" x14ac:dyDescent="0.2">
      <c r="A21" s="118"/>
      <c r="B21" s="55" t="s">
        <v>3</v>
      </c>
      <c r="C21" s="40"/>
      <c r="D21" s="41"/>
      <c r="E21" s="138"/>
      <c r="F21" s="139"/>
      <c r="G21" s="139"/>
      <c r="H21" s="139"/>
      <c r="I21" s="139"/>
      <c r="J21" s="139"/>
      <c r="K21" s="139"/>
      <c r="L21" s="139"/>
      <c r="M21" s="139"/>
      <c r="N21" s="139"/>
      <c r="O21" s="139"/>
      <c r="P21" s="139"/>
      <c r="Q21" s="139"/>
      <c r="R21" s="139"/>
      <c r="S21" s="139"/>
      <c r="T21" s="140"/>
    </row>
    <row r="22" spans="1:27" ht="18" customHeight="1" x14ac:dyDescent="0.2">
      <c r="A22" s="118">
        <v>2</v>
      </c>
      <c r="B22" s="54" t="s">
        <v>4</v>
      </c>
      <c r="C22" s="43"/>
      <c r="D22" s="44"/>
      <c r="E22" s="230" t="s">
        <v>101</v>
      </c>
      <c r="F22" s="231"/>
      <c r="G22" s="231"/>
      <c r="H22" s="231"/>
      <c r="I22" s="232"/>
      <c r="J22" s="244" t="s">
        <v>61</v>
      </c>
      <c r="K22" s="245"/>
      <c r="L22" s="245"/>
      <c r="M22" s="245"/>
      <c r="N22" s="245"/>
      <c r="O22" s="245"/>
      <c r="P22" s="245"/>
      <c r="Q22" s="245"/>
      <c r="R22" s="245"/>
      <c r="S22" s="245"/>
      <c r="T22" s="246"/>
    </row>
    <row r="23" spans="1:27" ht="18" customHeight="1" thickBot="1" x14ac:dyDescent="0.25">
      <c r="A23" s="118"/>
      <c r="B23" s="55" t="s">
        <v>5</v>
      </c>
      <c r="C23" s="40"/>
      <c r="D23" s="41"/>
      <c r="E23" s="233"/>
      <c r="F23" s="234"/>
      <c r="G23" s="234"/>
      <c r="H23" s="234"/>
      <c r="I23" s="235"/>
      <c r="J23" s="247"/>
      <c r="K23" s="248"/>
      <c r="L23" s="248"/>
      <c r="M23" s="248"/>
      <c r="N23" s="248"/>
      <c r="O23" s="248"/>
      <c r="P23" s="248"/>
      <c r="Q23" s="248"/>
      <c r="R23" s="248"/>
      <c r="S23" s="248"/>
      <c r="T23" s="249"/>
    </row>
    <row r="24" spans="1:27" ht="18" customHeight="1" x14ac:dyDescent="0.2">
      <c r="A24" s="118">
        <v>3</v>
      </c>
      <c r="B24" s="54" t="s">
        <v>6</v>
      </c>
      <c r="C24" s="43"/>
      <c r="D24" s="44"/>
      <c r="E24" s="230" t="s">
        <v>104</v>
      </c>
      <c r="F24" s="231"/>
      <c r="G24" s="231"/>
      <c r="H24" s="231"/>
      <c r="I24" s="231"/>
      <c r="J24" s="250">
        <v>4</v>
      </c>
      <c r="K24" s="62" t="s">
        <v>55</v>
      </c>
      <c r="L24" s="63"/>
      <c r="M24" s="63"/>
      <c r="N24" s="64"/>
      <c r="O24" s="69"/>
      <c r="P24" s="69"/>
      <c r="Q24" s="69"/>
      <c r="R24" s="69"/>
      <c r="S24" s="69"/>
      <c r="T24" s="70"/>
    </row>
    <row r="25" spans="1:27" ht="18" customHeight="1" x14ac:dyDescent="0.2">
      <c r="A25" s="118"/>
      <c r="B25" s="55" t="s">
        <v>7</v>
      </c>
      <c r="C25" s="40"/>
      <c r="D25" s="41"/>
      <c r="E25" s="233"/>
      <c r="F25" s="234"/>
      <c r="G25" s="234"/>
      <c r="H25" s="234"/>
      <c r="I25" s="234"/>
      <c r="J25" s="56"/>
      <c r="K25" s="184" t="s">
        <v>56</v>
      </c>
      <c r="L25" s="105"/>
      <c r="M25" s="105"/>
      <c r="N25" s="106"/>
      <c r="O25" s="71"/>
      <c r="P25" s="71"/>
      <c r="Q25" s="71"/>
      <c r="R25" s="71"/>
      <c r="S25" s="71"/>
      <c r="T25" s="72"/>
      <c r="AA25" s="7"/>
    </row>
    <row r="26" spans="1:27" ht="18" customHeight="1" x14ac:dyDescent="0.2">
      <c r="A26" s="118">
        <v>5</v>
      </c>
      <c r="B26" s="54" t="s">
        <v>8</v>
      </c>
      <c r="C26" s="43"/>
      <c r="D26" s="44"/>
      <c r="E26" s="236"/>
      <c r="F26" s="237"/>
      <c r="G26" s="237"/>
      <c r="H26" s="237"/>
      <c r="I26" s="237"/>
      <c r="J26" s="56">
        <v>6</v>
      </c>
      <c r="K26" s="62" t="s">
        <v>25</v>
      </c>
      <c r="L26" s="63"/>
      <c r="M26" s="63"/>
      <c r="N26" s="64"/>
      <c r="O26" s="69"/>
      <c r="P26" s="69"/>
      <c r="Q26" s="69"/>
      <c r="R26" s="69"/>
      <c r="S26" s="69"/>
      <c r="T26" s="70"/>
      <c r="AA26" s="7"/>
    </row>
    <row r="27" spans="1:27" ht="18" customHeight="1" x14ac:dyDescent="0.2">
      <c r="A27" s="118"/>
      <c r="B27" s="55" t="s">
        <v>9</v>
      </c>
      <c r="C27" s="40"/>
      <c r="D27" s="41"/>
      <c r="E27" s="238"/>
      <c r="F27" s="239"/>
      <c r="G27" s="239"/>
      <c r="H27" s="239"/>
      <c r="I27" s="239"/>
      <c r="J27" s="56"/>
      <c r="K27" s="184" t="s">
        <v>26</v>
      </c>
      <c r="L27" s="105"/>
      <c r="M27" s="105"/>
      <c r="N27" s="106"/>
      <c r="O27" s="71"/>
      <c r="P27" s="71"/>
      <c r="Q27" s="71"/>
      <c r="R27" s="71"/>
      <c r="S27" s="71"/>
      <c r="T27" s="72"/>
      <c r="AA27" s="7"/>
    </row>
    <row r="28" spans="1:27" ht="18" customHeight="1" x14ac:dyDescent="0.2">
      <c r="A28" s="118">
        <v>7</v>
      </c>
      <c r="B28" s="54" t="s">
        <v>10</v>
      </c>
      <c r="C28" s="43"/>
      <c r="D28" s="44"/>
      <c r="E28" s="240"/>
      <c r="F28" s="241"/>
      <c r="G28" s="241"/>
      <c r="H28" s="241"/>
      <c r="I28" s="241"/>
      <c r="J28" s="57">
        <v>8</v>
      </c>
      <c r="K28" s="62" t="s">
        <v>57</v>
      </c>
      <c r="L28" s="63"/>
      <c r="M28" s="63"/>
      <c r="N28" s="64"/>
      <c r="O28" s="65"/>
      <c r="P28" s="65"/>
      <c r="Q28" s="65"/>
      <c r="R28" s="65"/>
      <c r="S28" s="65"/>
      <c r="T28" s="66"/>
      <c r="AA28" s="7"/>
    </row>
    <row r="29" spans="1:27" ht="18" customHeight="1" thickBot="1" x14ac:dyDescent="0.25">
      <c r="A29" s="144"/>
      <c r="B29" s="186" t="s">
        <v>11</v>
      </c>
      <c r="C29" s="127"/>
      <c r="D29" s="128"/>
      <c r="E29" s="242"/>
      <c r="F29" s="243"/>
      <c r="G29" s="243"/>
      <c r="H29" s="243"/>
      <c r="I29" s="243"/>
      <c r="J29" s="58"/>
      <c r="K29" s="59" t="s">
        <v>58</v>
      </c>
      <c r="L29" s="60"/>
      <c r="M29" s="60"/>
      <c r="N29" s="61"/>
      <c r="O29" s="67"/>
      <c r="P29" s="67"/>
      <c r="Q29" s="67"/>
      <c r="R29" s="67"/>
      <c r="S29" s="67"/>
      <c r="T29" s="68"/>
    </row>
    <row r="30" spans="1:27" s="9" customFormat="1" ht="9.9499999999999993" customHeight="1" thickBot="1" x14ac:dyDescent="0.25">
      <c r="A30" s="185"/>
      <c r="B30" s="185"/>
      <c r="C30" s="185"/>
      <c r="D30" s="185"/>
      <c r="E30" s="185"/>
      <c r="F30" s="185"/>
      <c r="G30" s="185"/>
      <c r="H30" s="185"/>
      <c r="I30" s="185"/>
      <c r="J30" s="185"/>
      <c r="K30" s="185"/>
      <c r="L30" s="185"/>
      <c r="M30" s="185"/>
      <c r="N30" s="185"/>
      <c r="O30" s="185"/>
      <c r="P30" s="185"/>
      <c r="Q30" s="185"/>
      <c r="R30" s="185"/>
      <c r="S30" s="185"/>
      <c r="T30" s="185"/>
    </row>
    <row r="31" spans="1:27" s="9" customFormat="1" ht="24.95" customHeight="1" x14ac:dyDescent="0.2">
      <c r="A31" s="33" t="s">
        <v>22</v>
      </c>
      <c r="B31" s="34"/>
      <c r="C31" s="33" t="s">
        <v>45</v>
      </c>
      <c r="D31" s="34"/>
      <c r="E31" s="34"/>
      <c r="F31" s="34"/>
      <c r="G31" s="34"/>
      <c r="H31" s="34"/>
      <c r="I31" s="34"/>
      <c r="J31" s="34"/>
      <c r="K31" s="35"/>
      <c r="L31" s="33" t="s">
        <v>43</v>
      </c>
      <c r="M31" s="34"/>
      <c r="N31" s="34"/>
      <c r="O31" s="34"/>
      <c r="P31" s="35"/>
      <c r="Q31" s="33" t="s">
        <v>23</v>
      </c>
      <c r="R31" s="34"/>
      <c r="S31" s="34"/>
      <c r="T31" s="35"/>
    </row>
    <row r="32" spans="1:27" s="9" customFormat="1" ht="24.95" customHeight="1" thickBot="1" x14ac:dyDescent="0.25">
      <c r="A32" s="119"/>
      <c r="B32" s="120"/>
      <c r="C32" s="36" t="s">
        <v>46</v>
      </c>
      <c r="D32" s="37"/>
      <c r="E32" s="37"/>
      <c r="F32" s="37"/>
      <c r="G32" s="37"/>
      <c r="H32" s="37"/>
      <c r="I32" s="37"/>
      <c r="J32" s="37"/>
      <c r="K32" s="38"/>
      <c r="L32" s="36" t="s">
        <v>44</v>
      </c>
      <c r="M32" s="37"/>
      <c r="N32" s="37"/>
      <c r="O32" s="37"/>
      <c r="P32" s="38"/>
      <c r="Q32" s="36" t="s">
        <v>24</v>
      </c>
      <c r="R32" s="37"/>
      <c r="S32" s="37"/>
      <c r="T32" s="38"/>
    </row>
    <row r="33" spans="1:20" ht="18" customHeight="1" x14ac:dyDescent="0.2">
      <c r="A33" s="143">
        <v>1</v>
      </c>
      <c r="B33" s="103" t="s">
        <v>49</v>
      </c>
      <c r="C33" s="103"/>
      <c r="D33" s="103"/>
      <c r="E33" s="103"/>
      <c r="F33" s="103"/>
      <c r="G33" s="103"/>
      <c r="H33" s="103"/>
      <c r="I33" s="103"/>
      <c r="J33" s="103"/>
      <c r="K33" s="104"/>
      <c r="L33" s="269" t="s">
        <v>103</v>
      </c>
      <c r="M33" s="270"/>
      <c r="N33" s="270"/>
      <c r="O33" s="270"/>
      <c r="P33" s="271"/>
      <c r="Q33" s="97"/>
      <c r="R33" s="98"/>
      <c r="S33" s="98"/>
      <c r="T33" s="99"/>
    </row>
    <row r="34" spans="1:20" ht="18" customHeight="1" x14ac:dyDescent="0.2">
      <c r="A34" s="83"/>
      <c r="B34" s="105" t="s">
        <v>50</v>
      </c>
      <c r="C34" s="105"/>
      <c r="D34" s="105"/>
      <c r="E34" s="105"/>
      <c r="F34" s="105"/>
      <c r="G34" s="105"/>
      <c r="H34" s="105"/>
      <c r="I34" s="105"/>
      <c r="J34" s="105"/>
      <c r="K34" s="106"/>
      <c r="L34" s="272"/>
      <c r="M34" s="273"/>
      <c r="N34" s="273"/>
      <c r="O34" s="273"/>
      <c r="P34" s="274"/>
      <c r="Q34" s="100"/>
      <c r="R34" s="101"/>
      <c r="S34" s="101"/>
      <c r="T34" s="102"/>
    </row>
    <row r="35" spans="1:20" ht="18" customHeight="1" x14ac:dyDescent="0.2">
      <c r="A35" s="145">
        <v>2</v>
      </c>
      <c r="B35" s="198" t="s">
        <v>74</v>
      </c>
      <c r="C35" s="199"/>
      <c r="D35" s="199"/>
      <c r="E35" s="199"/>
      <c r="F35" s="199"/>
      <c r="G35" s="199"/>
      <c r="H35" s="199"/>
      <c r="I35" s="199"/>
      <c r="J35" s="199"/>
      <c r="K35" s="200"/>
      <c r="L35" s="91" t="s">
        <v>98</v>
      </c>
      <c r="M35" s="92"/>
      <c r="N35" s="92"/>
      <c r="O35" s="92"/>
      <c r="P35" s="93"/>
      <c r="Q35" s="91" t="s">
        <v>98</v>
      </c>
      <c r="R35" s="92"/>
      <c r="S35" s="92"/>
      <c r="T35" s="93"/>
    </row>
    <row r="36" spans="1:20" ht="18" customHeight="1" thickBot="1" x14ac:dyDescent="0.25">
      <c r="A36" s="143"/>
      <c r="B36" s="201" t="s">
        <v>75</v>
      </c>
      <c r="C36" s="202"/>
      <c r="D36" s="202"/>
      <c r="E36" s="202"/>
      <c r="F36" s="202"/>
      <c r="G36" s="202"/>
      <c r="H36" s="202"/>
      <c r="I36" s="202"/>
      <c r="J36" s="202"/>
      <c r="K36" s="203"/>
      <c r="L36" s="94"/>
      <c r="M36" s="95"/>
      <c r="N36" s="95"/>
      <c r="O36" s="95"/>
      <c r="P36" s="96"/>
      <c r="Q36" s="94"/>
      <c r="R36" s="95"/>
      <c r="S36" s="95"/>
      <c r="T36" s="96"/>
    </row>
    <row r="37" spans="1:20" ht="24.95" customHeight="1" x14ac:dyDescent="0.2">
      <c r="A37" s="83">
        <v>3</v>
      </c>
      <c r="B37" s="74" t="s">
        <v>47</v>
      </c>
      <c r="C37" s="74"/>
      <c r="D37" s="74"/>
      <c r="E37" s="74"/>
      <c r="F37" s="74"/>
      <c r="G37" s="74"/>
      <c r="H37" s="74"/>
      <c r="I37" s="74"/>
      <c r="J37" s="74"/>
      <c r="K37" s="75"/>
      <c r="L37" s="275" t="s">
        <v>90</v>
      </c>
      <c r="M37" s="276"/>
      <c r="N37" s="277"/>
      <c r="O37" s="286" t="s">
        <v>90</v>
      </c>
      <c r="P37" s="287"/>
      <c r="Q37" s="275" t="s">
        <v>90</v>
      </c>
      <c r="R37" s="277"/>
      <c r="S37" s="286" t="s">
        <v>91</v>
      </c>
      <c r="T37" s="287"/>
    </row>
    <row r="38" spans="1:20" ht="24.95" customHeight="1" thickBot="1" x14ac:dyDescent="0.25">
      <c r="A38" s="83"/>
      <c r="B38" s="76" t="s">
        <v>48</v>
      </c>
      <c r="C38" s="76"/>
      <c r="D38" s="76"/>
      <c r="E38" s="76"/>
      <c r="F38" s="76"/>
      <c r="G38" s="76"/>
      <c r="H38" s="76"/>
      <c r="I38" s="76"/>
      <c r="J38" s="76"/>
      <c r="K38" s="77"/>
      <c r="L38" s="306" t="s">
        <v>92</v>
      </c>
      <c r="M38" s="307"/>
      <c r="N38" s="308"/>
      <c r="O38" s="284" t="s">
        <v>93</v>
      </c>
      <c r="P38" s="285"/>
      <c r="Q38" s="300" t="s">
        <v>92</v>
      </c>
      <c r="R38" s="301"/>
      <c r="S38" s="284" t="s">
        <v>93</v>
      </c>
      <c r="T38" s="285"/>
    </row>
    <row r="39" spans="1:20" ht="18" customHeight="1" x14ac:dyDescent="0.2">
      <c r="A39" s="83">
        <v>4</v>
      </c>
      <c r="B39" s="74" t="s">
        <v>27</v>
      </c>
      <c r="C39" s="74"/>
      <c r="D39" s="74"/>
      <c r="E39" s="74"/>
      <c r="F39" s="74"/>
      <c r="G39" s="74"/>
      <c r="H39" s="74"/>
      <c r="I39" s="74"/>
      <c r="J39" s="74"/>
      <c r="K39" s="75"/>
      <c r="L39" s="373"/>
      <c r="M39" s="374"/>
      <c r="N39" s="375"/>
      <c r="O39" s="288"/>
      <c r="P39" s="289"/>
      <c r="Q39" s="292"/>
      <c r="R39" s="293"/>
      <c r="S39" s="296"/>
      <c r="T39" s="297"/>
    </row>
    <row r="40" spans="1:20" ht="18" customHeight="1" x14ac:dyDescent="0.2">
      <c r="A40" s="83"/>
      <c r="B40" s="76" t="s">
        <v>28</v>
      </c>
      <c r="C40" s="76"/>
      <c r="D40" s="76"/>
      <c r="E40" s="76"/>
      <c r="F40" s="76"/>
      <c r="G40" s="76"/>
      <c r="H40" s="76"/>
      <c r="I40" s="76"/>
      <c r="J40" s="76"/>
      <c r="K40" s="77"/>
      <c r="L40" s="376"/>
      <c r="M40" s="377"/>
      <c r="N40" s="378"/>
      <c r="O40" s="290"/>
      <c r="P40" s="291"/>
      <c r="Q40" s="294"/>
      <c r="R40" s="295"/>
      <c r="S40" s="298"/>
      <c r="T40" s="299"/>
    </row>
    <row r="41" spans="1:20" ht="18" customHeight="1" x14ac:dyDescent="0.2">
      <c r="A41" s="83">
        <v>5</v>
      </c>
      <c r="B41" s="74" t="s">
        <v>63</v>
      </c>
      <c r="C41" s="74"/>
      <c r="D41" s="74"/>
      <c r="E41" s="74"/>
      <c r="F41" s="74"/>
      <c r="G41" s="74"/>
      <c r="H41" s="74"/>
      <c r="I41" s="74"/>
      <c r="J41" s="74"/>
      <c r="K41" s="75"/>
      <c r="L41" s="309"/>
      <c r="M41" s="310"/>
      <c r="N41" s="311"/>
      <c r="O41" s="302"/>
      <c r="P41" s="303"/>
      <c r="Q41" s="309"/>
      <c r="R41" s="311"/>
      <c r="S41" s="87"/>
      <c r="T41" s="88"/>
    </row>
    <row r="42" spans="1:20" ht="18" customHeight="1" x14ac:dyDescent="0.2">
      <c r="A42" s="83"/>
      <c r="B42" s="76" t="s">
        <v>51</v>
      </c>
      <c r="C42" s="76"/>
      <c r="D42" s="76"/>
      <c r="E42" s="76"/>
      <c r="F42" s="76"/>
      <c r="G42" s="76"/>
      <c r="H42" s="76"/>
      <c r="I42" s="76"/>
      <c r="J42" s="76"/>
      <c r="K42" s="77"/>
      <c r="L42" s="312"/>
      <c r="M42" s="313"/>
      <c r="N42" s="314"/>
      <c r="O42" s="304"/>
      <c r="P42" s="305"/>
      <c r="Q42" s="312"/>
      <c r="R42" s="314"/>
      <c r="S42" s="89"/>
      <c r="T42" s="90"/>
    </row>
    <row r="43" spans="1:20" ht="18" customHeight="1" x14ac:dyDescent="0.2">
      <c r="A43" s="83">
        <v>6</v>
      </c>
      <c r="B43" s="74" t="s">
        <v>29</v>
      </c>
      <c r="C43" s="74"/>
      <c r="D43" s="74"/>
      <c r="E43" s="74"/>
      <c r="F43" s="74"/>
      <c r="G43" s="74"/>
      <c r="H43" s="74"/>
      <c r="I43" s="74"/>
      <c r="J43" s="74"/>
      <c r="K43" s="75"/>
      <c r="L43" s="315">
        <f>IF(L41=0,0,L39*L41)</f>
        <v>0</v>
      </c>
      <c r="M43" s="316"/>
      <c r="N43" s="317"/>
      <c r="O43" s="48">
        <f>IF(O41=0,0,O39*O41)</f>
        <v>0</v>
      </c>
      <c r="P43" s="49"/>
      <c r="Q43" s="52">
        <f>IF(Q41=0,0,Q39*Q41)</f>
        <v>0</v>
      </c>
      <c r="R43" s="48"/>
      <c r="S43" s="48">
        <f>IF(S41=0,0,S39*S41)</f>
        <v>0</v>
      </c>
      <c r="T43" s="49"/>
    </row>
    <row r="44" spans="1:20" ht="18" customHeight="1" x14ac:dyDescent="0.2">
      <c r="A44" s="83"/>
      <c r="B44" s="76" t="s">
        <v>30</v>
      </c>
      <c r="C44" s="76"/>
      <c r="D44" s="76"/>
      <c r="E44" s="76"/>
      <c r="F44" s="76"/>
      <c r="G44" s="76"/>
      <c r="H44" s="76"/>
      <c r="I44" s="76"/>
      <c r="J44" s="76"/>
      <c r="K44" s="77"/>
      <c r="L44" s="318"/>
      <c r="M44" s="319"/>
      <c r="N44" s="320"/>
      <c r="O44" s="50"/>
      <c r="P44" s="51"/>
      <c r="Q44" s="53"/>
      <c r="R44" s="50"/>
      <c r="S44" s="50"/>
      <c r="T44" s="51"/>
    </row>
    <row r="45" spans="1:20" ht="18" customHeight="1" x14ac:dyDescent="0.2">
      <c r="A45" s="83">
        <v>7</v>
      </c>
      <c r="B45" s="74" t="s">
        <v>40</v>
      </c>
      <c r="C45" s="74"/>
      <c r="D45" s="74"/>
      <c r="E45" s="74"/>
      <c r="F45" s="74"/>
      <c r="G45" s="74"/>
      <c r="H45" s="74"/>
      <c r="I45" s="74"/>
      <c r="J45" s="74"/>
      <c r="K45" s="75"/>
      <c r="L45" s="315">
        <f>IF(AND(L35="_",L43=0),0,IF(AND(L35="Tavan Ücret",Q35&lt;&gt;"Tavan Ücret",L43=0),$J$68/2,IF(L35&amp;Q35&amp;SIGN($L$43+$O$43)="Tavan ÜcretTavan Ücret1",($J$72/2)*(L43/(L43+O43)),IF(L35&amp;Q35&amp;SIGN($L$43+$O$43)="Tavan ÜcretTavan Ücret0",$J$72/4,IF(L35&amp;Q35="Tavan Ücret_",$J$68*(L43/(L43+O43)),IF(L35&amp;Q35="Tavan Ücret",$J$68*(L43/(L43+O43)),IF(L43=0,0,IF((L43+O43)*0.005&gt;=$J$68,$J$68*(L43/(L43+O43)),((L43*0.005))))))))))</f>
        <v>0</v>
      </c>
      <c r="M45" s="316"/>
      <c r="N45" s="317"/>
      <c r="O45" s="48">
        <f>IF(AND(L35="_",O43=0),0,IF(AND(L35="Tavan Ücret",Q35&lt;&gt;"Tavan Ücret",O43=0),$J$68/2,IF(L35&amp;Q35&amp;SIGN(SUM($L$43+$O$43))="Tavan ÜcretTavan Ücret1",($J$72/2)*(O43/(L43+O43)),IF(L35&amp;Q35&amp;SIGN(SUM($L$43+$O$43))="Tavan ÜcretTavan Ücret0",$J$72/4,IF(L35&amp;Q35="Tavan Ücret_",$J$68*(O43/(L43+O43)),IF(L35&amp;Q35="Tavan Ücret",$J$68*(O43/(L43+O43)),IF(O43=0,0,IF((L43+O43)*0.005&gt;=$J$68,$J$68*(O43/(L43+O43)),((O43*0.005))))))))))</f>
        <v>0</v>
      </c>
      <c r="P45" s="49"/>
      <c r="Q45" s="52">
        <f>IF(AND(Q35="_",Q43=0),0,IF(AND(Q35="Tavan Ücret",L35&lt;&gt;"Tavan Ücret",Q43=0),$J$70/2,IF(L35&amp;Q35&amp;SIGN($Q$43+$S$43)="Tavan ÜcretTavan Ücret1",($J$72/2)*(Q43/(Q43+S43)),IF(L35&amp;Q35&amp;SIGN($Q$43:$S$43)="Tavan ÜcretTavan Ücret0",$J$72/4,IF(L35&amp;Q35="_Tavan Ücret",$J$70*(Q43/(Q43+S43)),IF(L35&amp;Q35="Tavan Ücret",$J$70*(Q43/(Q43+S43)),IF(Q43=0,0,IF((Q43+S43)*0.005&gt;=$J$70,$J$70*(Q43/(Q43+S43)),((Q43*0.005))))))))))</f>
        <v>0</v>
      </c>
      <c r="R45" s="263"/>
      <c r="S45" s="48">
        <f>IF(AND(Q35="_",S43=0),0,IF(AND(Q35="Tavan Ücret",L35&lt;&gt;"Tavan Ücret",S43=0),$J$70/2,IF(L35&amp;Q35&amp;SIGN($Q$43+$S$43)="Tavan ÜcretTavan Ücret1",($J$72/2)*(S43/(Q43+S43)),IF(L35&amp;Q35&amp;SIGN($Q$43:$S$43)="Tavan ÜcretTavan Ücret0",$J$72/4,IF(L35&amp;Q35="_Tavan Ücret",$J$70*(S43/(Q43+S43)),IF(L35&amp;Q35="Tavan Ücret",$J$70*(S43/(Q43+S43)),IF(S43=0,0,IF((Q43+S43)*0.005&gt;=$J$70,$J$70*(S43/(Q43+S43)),((S43*0.005))))))))))</f>
        <v>0</v>
      </c>
      <c r="T45" s="49"/>
    </row>
    <row r="46" spans="1:20" ht="18" customHeight="1" x14ac:dyDescent="0.2">
      <c r="A46" s="83"/>
      <c r="B46" s="76" t="s">
        <v>41</v>
      </c>
      <c r="C46" s="76"/>
      <c r="D46" s="76"/>
      <c r="E46" s="76"/>
      <c r="F46" s="76"/>
      <c r="G46" s="76"/>
      <c r="H46" s="76"/>
      <c r="I46" s="76"/>
      <c r="J46" s="76"/>
      <c r="K46" s="77"/>
      <c r="L46" s="318"/>
      <c r="M46" s="319"/>
      <c r="N46" s="320"/>
      <c r="O46" s="50"/>
      <c r="P46" s="51"/>
      <c r="Q46" s="53"/>
      <c r="R46" s="264"/>
      <c r="S46" s="50"/>
      <c r="T46" s="51"/>
    </row>
    <row r="47" spans="1:20" ht="18" customHeight="1" x14ac:dyDescent="0.2">
      <c r="A47" s="83">
        <v>8</v>
      </c>
      <c r="B47" s="74" t="s">
        <v>39</v>
      </c>
      <c r="C47" s="74"/>
      <c r="D47" s="74"/>
      <c r="E47" s="74"/>
      <c r="F47" s="74"/>
      <c r="G47" s="74"/>
      <c r="H47" s="74"/>
      <c r="I47" s="74"/>
      <c r="J47" s="74"/>
      <c r="K47" s="75"/>
      <c r="L47" s="321" t="s">
        <v>64</v>
      </c>
      <c r="M47" s="322"/>
      <c r="N47" s="322"/>
      <c r="O47" s="322"/>
      <c r="P47" s="322"/>
      <c r="Q47" s="322"/>
      <c r="R47" s="322"/>
      <c r="S47" s="322"/>
      <c r="T47" s="323"/>
    </row>
    <row r="48" spans="1:20" ht="18" customHeight="1" x14ac:dyDescent="0.2">
      <c r="A48" s="83"/>
      <c r="B48" s="76" t="s">
        <v>31</v>
      </c>
      <c r="C48" s="76"/>
      <c r="D48" s="76"/>
      <c r="E48" s="76"/>
      <c r="F48" s="76"/>
      <c r="G48" s="76"/>
      <c r="H48" s="76"/>
      <c r="I48" s="76"/>
      <c r="J48" s="76"/>
      <c r="K48" s="77"/>
      <c r="L48" s="324"/>
      <c r="M48" s="325"/>
      <c r="N48" s="325"/>
      <c r="O48" s="325"/>
      <c r="P48" s="325"/>
      <c r="Q48" s="325"/>
      <c r="R48" s="325"/>
      <c r="S48" s="325"/>
      <c r="T48" s="326"/>
    </row>
    <row r="49" spans="1:28" ht="18" customHeight="1" x14ac:dyDescent="0.2">
      <c r="A49" s="83">
        <v>9</v>
      </c>
      <c r="B49" s="74" t="s">
        <v>38</v>
      </c>
      <c r="C49" s="74"/>
      <c r="D49" s="74"/>
      <c r="E49" s="74"/>
      <c r="F49" s="74"/>
      <c r="G49" s="74"/>
      <c r="H49" s="74"/>
      <c r="I49" s="74"/>
      <c r="J49" s="74"/>
      <c r="K49" s="75"/>
      <c r="L49" s="327">
        <f>IF($L$47="döviz kurunu yazınız",0,ROUND(L45*$L$47,2))</f>
        <v>0</v>
      </c>
      <c r="M49" s="328"/>
      <c r="N49" s="265"/>
      <c r="O49" s="265">
        <f>IF($L$47="döviz kurunu yazınız",0,ROUND(O45*$L$47,2))</f>
        <v>0</v>
      </c>
      <c r="P49" s="266"/>
      <c r="Q49" s="265">
        <f>IF($L$47="döviz kurunu yazınız",0,ROUND(Q45*$L$47,2))</f>
        <v>0</v>
      </c>
      <c r="R49" s="337"/>
      <c r="S49" s="265">
        <f>IF($L$47="döviz kurunu yazınız",0,ROUND(S45*$L$47,2))</f>
        <v>0</v>
      </c>
      <c r="T49" s="266"/>
    </row>
    <row r="50" spans="1:28" ht="18" customHeight="1" x14ac:dyDescent="0.2">
      <c r="A50" s="83"/>
      <c r="B50" s="76" t="s">
        <v>32</v>
      </c>
      <c r="C50" s="76"/>
      <c r="D50" s="76"/>
      <c r="E50" s="76"/>
      <c r="F50" s="76"/>
      <c r="G50" s="76"/>
      <c r="H50" s="76"/>
      <c r="I50" s="76"/>
      <c r="J50" s="76"/>
      <c r="K50" s="77"/>
      <c r="L50" s="329"/>
      <c r="M50" s="330"/>
      <c r="N50" s="267"/>
      <c r="O50" s="267"/>
      <c r="P50" s="268"/>
      <c r="Q50" s="267"/>
      <c r="R50" s="338"/>
      <c r="S50" s="267"/>
      <c r="T50" s="268"/>
    </row>
    <row r="51" spans="1:28" ht="18" customHeight="1" x14ac:dyDescent="0.2">
      <c r="A51" s="83">
        <v>10</v>
      </c>
      <c r="B51" s="74" t="s">
        <v>52</v>
      </c>
      <c r="C51" s="74"/>
      <c r="D51" s="74"/>
      <c r="E51" s="74"/>
      <c r="F51" s="74"/>
      <c r="G51" s="74"/>
      <c r="H51" s="74"/>
      <c r="I51" s="74"/>
      <c r="J51" s="74"/>
      <c r="K51" s="75"/>
      <c r="L51" s="331">
        <f>SUM(L49:P50)</f>
        <v>0</v>
      </c>
      <c r="M51" s="332"/>
      <c r="N51" s="332"/>
      <c r="O51" s="332"/>
      <c r="P51" s="333"/>
      <c r="Q51" s="331">
        <f>SUM(Q49:S50)</f>
        <v>0</v>
      </c>
      <c r="R51" s="332"/>
      <c r="S51" s="332"/>
      <c r="T51" s="333"/>
      <c r="V51" s="8"/>
      <c r="W51" s="8"/>
      <c r="X51" s="8"/>
      <c r="Y51" s="8"/>
      <c r="Z51" s="8"/>
      <c r="AA51" s="8"/>
      <c r="AB51" s="8"/>
    </row>
    <row r="52" spans="1:28" ht="18" customHeight="1" x14ac:dyDescent="0.2">
      <c r="A52" s="83"/>
      <c r="B52" s="76" t="s">
        <v>53</v>
      </c>
      <c r="C52" s="76"/>
      <c r="D52" s="76"/>
      <c r="E52" s="76"/>
      <c r="F52" s="76"/>
      <c r="G52" s="76"/>
      <c r="H52" s="76"/>
      <c r="I52" s="76"/>
      <c r="J52" s="76"/>
      <c r="K52" s="77"/>
      <c r="L52" s="334"/>
      <c r="M52" s="335"/>
      <c r="N52" s="335"/>
      <c r="O52" s="335"/>
      <c r="P52" s="336"/>
      <c r="Q52" s="334"/>
      <c r="R52" s="335"/>
      <c r="S52" s="335"/>
      <c r="T52" s="336"/>
      <c r="V52" s="8"/>
      <c r="W52" s="8"/>
      <c r="X52" s="8"/>
      <c r="Y52" s="8"/>
      <c r="Z52" s="8"/>
      <c r="AA52" s="8"/>
      <c r="AB52" s="8"/>
    </row>
    <row r="53" spans="1:28" ht="18" customHeight="1" x14ac:dyDescent="0.2">
      <c r="A53" s="83">
        <v>11</v>
      </c>
      <c r="B53" s="74" t="s">
        <v>62</v>
      </c>
      <c r="C53" s="74"/>
      <c r="D53" s="74"/>
      <c r="E53" s="74"/>
      <c r="F53" s="74"/>
      <c r="G53" s="74"/>
      <c r="H53" s="74"/>
      <c r="I53" s="74"/>
      <c r="J53" s="74"/>
      <c r="K53" s="75"/>
      <c r="L53" s="278">
        <f>SUM(L51:Q51)</f>
        <v>0</v>
      </c>
      <c r="M53" s="279"/>
      <c r="N53" s="279"/>
      <c r="O53" s="279"/>
      <c r="P53" s="279"/>
      <c r="Q53" s="279"/>
      <c r="R53" s="279"/>
      <c r="S53" s="279"/>
      <c r="T53" s="280"/>
    </row>
    <row r="54" spans="1:28" ht="18" customHeight="1" x14ac:dyDescent="0.2">
      <c r="A54" s="83"/>
      <c r="B54" s="76" t="s">
        <v>33</v>
      </c>
      <c r="C54" s="76"/>
      <c r="D54" s="76"/>
      <c r="E54" s="76"/>
      <c r="F54" s="76"/>
      <c r="G54" s="76"/>
      <c r="H54" s="76"/>
      <c r="I54" s="76"/>
      <c r="J54" s="76"/>
      <c r="K54" s="77"/>
      <c r="L54" s="281"/>
      <c r="M54" s="282"/>
      <c r="N54" s="282"/>
      <c r="O54" s="282"/>
      <c r="P54" s="282"/>
      <c r="Q54" s="282"/>
      <c r="R54" s="282"/>
      <c r="S54" s="282"/>
      <c r="T54" s="283"/>
    </row>
    <row r="55" spans="1:28" ht="18" customHeight="1" x14ac:dyDescent="0.2">
      <c r="A55" s="83">
        <v>12</v>
      </c>
      <c r="B55" s="74" t="s">
        <v>34</v>
      </c>
      <c r="C55" s="74"/>
      <c r="D55" s="74"/>
      <c r="E55" s="74"/>
      <c r="F55" s="74"/>
      <c r="G55" s="74"/>
      <c r="H55" s="74"/>
      <c r="I55" s="74"/>
      <c r="J55" s="74"/>
      <c r="K55" s="75"/>
      <c r="L55" s="107" t="s">
        <v>54</v>
      </c>
      <c r="M55" s="108"/>
      <c r="N55" s="108"/>
      <c r="O55" s="108"/>
      <c r="P55" s="109"/>
      <c r="Q55" s="257">
        <f>(IF($L$55="Yok",0,IF($L$55="",0,IF($E$24="Türk Bayrağı",VLOOKUP($E$26,$A$65:$D$73,4),IF($E$24="Yabancı Bayrak",VLOOKUP($E$26,$E$65:$G$73,3))))))*SIGN($E$26)</f>
        <v>0</v>
      </c>
      <c r="R55" s="258"/>
      <c r="S55" s="258"/>
      <c r="T55" s="259"/>
    </row>
    <row r="56" spans="1:28" ht="18" customHeight="1" x14ac:dyDescent="0.2">
      <c r="A56" s="83"/>
      <c r="B56" s="76" t="s">
        <v>37</v>
      </c>
      <c r="C56" s="76"/>
      <c r="D56" s="76"/>
      <c r="E56" s="76"/>
      <c r="F56" s="76"/>
      <c r="G56" s="76"/>
      <c r="H56" s="76"/>
      <c r="I56" s="76"/>
      <c r="J56" s="76"/>
      <c r="K56" s="77"/>
      <c r="L56" s="110"/>
      <c r="M56" s="111"/>
      <c r="N56" s="111"/>
      <c r="O56" s="111"/>
      <c r="P56" s="112"/>
      <c r="Q56" s="260"/>
      <c r="R56" s="261"/>
      <c r="S56" s="261"/>
      <c r="T56" s="262"/>
    </row>
    <row r="57" spans="1:28" ht="21.95" customHeight="1" x14ac:dyDescent="0.2">
      <c r="A57" s="83">
        <v>13</v>
      </c>
      <c r="B57" s="251" t="s">
        <v>35</v>
      </c>
      <c r="C57" s="251"/>
      <c r="D57" s="251"/>
      <c r="E57" s="251"/>
      <c r="F57" s="251"/>
      <c r="G57" s="251"/>
      <c r="H57" s="251"/>
      <c r="I57" s="251"/>
      <c r="J57" s="251"/>
      <c r="K57" s="252"/>
      <c r="L57" s="339">
        <f>L53+Q55</f>
        <v>0</v>
      </c>
      <c r="M57" s="340"/>
      <c r="N57" s="340"/>
      <c r="O57" s="340"/>
      <c r="P57" s="340"/>
      <c r="Q57" s="340"/>
      <c r="R57" s="340"/>
      <c r="S57" s="340"/>
      <c r="T57" s="341"/>
    </row>
    <row r="58" spans="1:28" ht="21.95" customHeight="1" thickBot="1" x14ac:dyDescent="0.25">
      <c r="A58" s="122"/>
      <c r="B58" s="253" t="s">
        <v>36</v>
      </c>
      <c r="C58" s="253"/>
      <c r="D58" s="253"/>
      <c r="E58" s="253"/>
      <c r="F58" s="253"/>
      <c r="G58" s="253"/>
      <c r="H58" s="253"/>
      <c r="I58" s="253"/>
      <c r="J58" s="253"/>
      <c r="K58" s="254"/>
      <c r="L58" s="342"/>
      <c r="M58" s="343"/>
      <c r="N58" s="343"/>
      <c r="O58" s="343"/>
      <c r="P58" s="343"/>
      <c r="Q58" s="343"/>
      <c r="R58" s="343"/>
      <c r="S58" s="343"/>
      <c r="T58" s="344"/>
    </row>
    <row r="59" spans="1:28" ht="9.9499999999999993" customHeight="1" thickBot="1" x14ac:dyDescent="0.25">
      <c r="A59" s="195"/>
      <c r="B59" s="195"/>
      <c r="C59" s="195"/>
      <c r="D59" s="195"/>
      <c r="E59" s="195"/>
      <c r="F59" s="195"/>
      <c r="G59" s="195"/>
      <c r="H59" s="195"/>
      <c r="I59" s="195"/>
      <c r="J59" s="195"/>
      <c r="K59" s="195"/>
      <c r="L59" s="195"/>
      <c r="M59" s="195"/>
      <c r="N59" s="195"/>
      <c r="O59" s="195"/>
      <c r="P59" s="195"/>
      <c r="Q59" s="195"/>
      <c r="R59" s="195"/>
      <c r="S59" s="195"/>
      <c r="T59" s="195"/>
    </row>
    <row r="60" spans="1:28" ht="21.95" customHeight="1" thickTop="1" x14ac:dyDescent="0.2">
      <c r="A60" s="192" t="s">
        <v>87</v>
      </c>
      <c r="B60" s="193"/>
      <c r="C60" s="193"/>
      <c r="D60" s="193"/>
      <c r="E60" s="193"/>
      <c r="F60" s="193"/>
      <c r="G60" s="194"/>
      <c r="H60" s="196"/>
      <c r="I60" s="345" t="s">
        <v>100</v>
      </c>
      <c r="J60" s="346"/>
      <c r="K60" s="347"/>
      <c r="L60" s="366"/>
      <c r="M60" s="208" t="s">
        <v>102</v>
      </c>
      <c r="N60" s="209"/>
      <c r="O60" s="209"/>
      <c r="P60" s="209"/>
      <c r="Q60" s="209"/>
      <c r="R60" s="209"/>
      <c r="S60" s="209"/>
      <c r="T60" s="210"/>
    </row>
    <row r="61" spans="1:28" ht="21.95" customHeight="1" thickBot="1" x14ac:dyDescent="0.25">
      <c r="A61" s="189" t="s">
        <v>88</v>
      </c>
      <c r="B61" s="190"/>
      <c r="C61" s="190"/>
      <c r="D61" s="190"/>
      <c r="E61" s="190"/>
      <c r="F61" s="190"/>
      <c r="G61" s="191"/>
      <c r="H61" s="196"/>
      <c r="I61" s="348"/>
      <c r="J61" s="349"/>
      <c r="K61" s="350"/>
      <c r="L61" s="366"/>
      <c r="M61" s="211"/>
      <c r="N61" s="212"/>
      <c r="O61" s="212"/>
      <c r="P61" s="212"/>
      <c r="Q61" s="212"/>
      <c r="R61" s="212"/>
      <c r="S61" s="212"/>
      <c r="T61" s="213"/>
    </row>
    <row r="62" spans="1:28" ht="51" customHeight="1" thickBot="1" x14ac:dyDescent="0.25">
      <c r="A62" s="217" t="s">
        <v>94</v>
      </c>
      <c r="B62" s="218"/>
      <c r="C62" s="218"/>
      <c r="D62" s="219"/>
      <c r="E62" s="81" t="s">
        <v>95</v>
      </c>
      <c r="F62" s="81"/>
      <c r="G62" s="82"/>
      <c r="H62" s="196"/>
      <c r="I62" s="351" t="s">
        <v>76</v>
      </c>
      <c r="J62" s="352"/>
      <c r="K62" s="353"/>
      <c r="L62" s="366"/>
      <c r="M62" s="214"/>
      <c r="N62" s="215"/>
      <c r="O62" s="215"/>
      <c r="P62" s="215"/>
      <c r="Q62" s="215"/>
      <c r="R62" s="215"/>
      <c r="S62" s="215"/>
      <c r="T62" s="216"/>
    </row>
    <row r="63" spans="1:28" ht="27" customHeight="1" x14ac:dyDescent="0.2">
      <c r="A63" s="220" t="s">
        <v>96</v>
      </c>
      <c r="B63" s="221"/>
      <c r="C63" s="222"/>
      <c r="D63" s="79" t="s">
        <v>97</v>
      </c>
      <c r="E63" s="84" t="s">
        <v>96</v>
      </c>
      <c r="F63" s="81"/>
      <c r="G63" s="255" t="s">
        <v>97</v>
      </c>
      <c r="H63" s="196"/>
      <c r="I63" s="206" t="s">
        <v>77</v>
      </c>
      <c r="J63" s="84" t="s">
        <v>79</v>
      </c>
      <c r="K63" s="82"/>
      <c r="L63" s="366"/>
      <c r="M63" s="367"/>
      <c r="N63" s="368"/>
      <c r="O63" s="368"/>
      <c r="P63" s="368"/>
      <c r="Q63" s="368"/>
      <c r="R63" s="368"/>
      <c r="S63" s="368"/>
      <c r="T63" s="369"/>
    </row>
    <row r="64" spans="1:28" ht="27" customHeight="1" thickBot="1" x14ac:dyDescent="0.25">
      <c r="A64" s="223"/>
      <c r="B64" s="224"/>
      <c r="C64" s="225"/>
      <c r="D64" s="80"/>
      <c r="E64" s="85"/>
      <c r="F64" s="86"/>
      <c r="G64" s="256"/>
      <c r="H64" s="196"/>
      <c r="I64" s="207"/>
      <c r="J64" s="354"/>
      <c r="K64" s="355"/>
      <c r="L64" s="366"/>
      <c r="M64" s="367"/>
      <c r="N64" s="368"/>
      <c r="O64" s="368"/>
      <c r="P64" s="368"/>
      <c r="Q64" s="368"/>
      <c r="R64" s="368"/>
      <c r="S64" s="368"/>
      <c r="T64" s="369"/>
    </row>
    <row r="65" spans="1:20" ht="18" customHeight="1" x14ac:dyDescent="0.2">
      <c r="A65" s="226">
        <v>0</v>
      </c>
      <c r="B65" s="227"/>
      <c r="C65" s="10">
        <v>500</v>
      </c>
      <c r="D65" s="11">
        <v>150</v>
      </c>
      <c r="E65" s="1">
        <v>0</v>
      </c>
      <c r="F65" s="2">
        <v>500</v>
      </c>
      <c r="G65" s="12">
        <v>310</v>
      </c>
      <c r="H65" s="196"/>
      <c r="I65" s="207"/>
      <c r="J65" s="354"/>
      <c r="K65" s="355"/>
      <c r="L65" s="366"/>
      <c r="M65" s="367"/>
      <c r="N65" s="368"/>
      <c r="O65" s="368"/>
      <c r="P65" s="368"/>
      <c r="Q65" s="368"/>
      <c r="R65" s="368"/>
      <c r="S65" s="368"/>
      <c r="T65" s="369"/>
    </row>
    <row r="66" spans="1:20" ht="18" customHeight="1" x14ac:dyDescent="0.2">
      <c r="A66" s="228">
        <v>501</v>
      </c>
      <c r="B66" s="229">
        <v>501</v>
      </c>
      <c r="C66" s="4">
        <v>1500</v>
      </c>
      <c r="D66" s="13">
        <v>250</v>
      </c>
      <c r="E66" s="3">
        <v>501</v>
      </c>
      <c r="F66" s="4">
        <v>1000</v>
      </c>
      <c r="G66" s="14">
        <v>535</v>
      </c>
      <c r="H66" s="196"/>
      <c r="I66" s="204" t="s">
        <v>78</v>
      </c>
      <c r="J66" s="356" t="s">
        <v>80</v>
      </c>
      <c r="K66" s="357"/>
      <c r="L66" s="366"/>
      <c r="M66" s="367"/>
      <c r="N66" s="368"/>
      <c r="O66" s="368"/>
      <c r="P66" s="368"/>
      <c r="Q66" s="368"/>
      <c r="R66" s="368"/>
      <c r="S66" s="368"/>
      <c r="T66" s="369"/>
    </row>
    <row r="67" spans="1:20" ht="18" customHeight="1" thickBot="1" x14ac:dyDescent="0.25">
      <c r="A67" s="228">
        <v>1501</v>
      </c>
      <c r="B67" s="229">
        <v>1501</v>
      </c>
      <c r="C67" s="4">
        <v>2500</v>
      </c>
      <c r="D67" s="13">
        <v>450</v>
      </c>
      <c r="E67" s="3">
        <v>1001</v>
      </c>
      <c r="F67" s="4">
        <v>1500</v>
      </c>
      <c r="G67" s="14">
        <v>675</v>
      </c>
      <c r="H67" s="196"/>
      <c r="I67" s="205"/>
      <c r="J67" s="356"/>
      <c r="K67" s="357"/>
      <c r="L67" s="366"/>
      <c r="M67" s="367"/>
      <c r="N67" s="368"/>
      <c r="O67" s="368"/>
      <c r="P67" s="368"/>
      <c r="Q67" s="368"/>
      <c r="R67" s="368"/>
      <c r="S67" s="368"/>
      <c r="T67" s="369"/>
    </row>
    <row r="68" spans="1:20" ht="18" customHeight="1" x14ac:dyDescent="0.2">
      <c r="A68" s="228">
        <v>2501</v>
      </c>
      <c r="B68" s="229">
        <v>2501</v>
      </c>
      <c r="C68" s="4">
        <v>5000</v>
      </c>
      <c r="D68" s="13">
        <v>640</v>
      </c>
      <c r="E68" s="3">
        <v>1501</v>
      </c>
      <c r="F68" s="4">
        <v>2000</v>
      </c>
      <c r="G68" s="14">
        <v>815</v>
      </c>
      <c r="H68" s="196"/>
      <c r="I68" s="22" t="s">
        <v>81</v>
      </c>
      <c r="J68" s="358">
        <v>550</v>
      </c>
      <c r="K68" s="359"/>
      <c r="L68" s="366"/>
      <c r="M68" s="367"/>
      <c r="N68" s="368"/>
      <c r="O68" s="368"/>
      <c r="P68" s="368"/>
      <c r="Q68" s="368"/>
      <c r="R68" s="368"/>
      <c r="S68" s="368"/>
      <c r="T68" s="369"/>
    </row>
    <row r="69" spans="1:20" ht="18" customHeight="1" x14ac:dyDescent="0.2">
      <c r="A69" s="228">
        <v>5001</v>
      </c>
      <c r="B69" s="229">
        <v>5001</v>
      </c>
      <c r="C69" s="4">
        <v>10000</v>
      </c>
      <c r="D69" s="13">
        <v>760</v>
      </c>
      <c r="E69" s="3">
        <v>2001</v>
      </c>
      <c r="F69" s="4">
        <v>2500</v>
      </c>
      <c r="G69" s="14">
        <v>950</v>
      </c>
      <c r="H69" s="196"/>
      <c r="I69" s="15" t="s">
        <v>82</v>
      </c>
      <c r="J69" s="360"/>
      <c r="K69" s="361"/>
      <c r="L69" s="366"/>
      <c r="M69" s="367"/>
      <c r="N69" s="368"/>
      <c r="O69" s="368"/>
      <c r="P69" s="368"/>
      <c r="Q69" s="368"/>
      <c r="R69" s="368"/>
      <c r="S69" s="368"/>
      <c r="T69" s="369"/>
    </row>
    <row r="70" spans="1:20" ht="18" customHeight="1" x14ac:dyDescent="0.2">
      <c r="A70" s="228">
        <v>10001</v>
      </c>
      <c r="B70" s="229">
        <v>10001</v>
      </c>
      <c r="C70" s="4">
        <v>25000</v>
      </c>
      <c r="D70" s="13">
        <v>900</v>
      </c>
      <c r="E70" s="3">
        <v>2501</v>
      </c>
      <c r="F70" s="4">
        <v>5000</v>
      </c>
      <c r="G70" s="14">
        <v>1075</v>
      </c>
      <c r="H70" s="196"/>
      <c r="I70" s="16" t="s">
        <v>83</v>
      </c>
      <c r="J70" s="360">
        <v>550</v>
      </c>
      <c r="K70" s="361"/>
      <c r="L70" s="366"/>
      <c r="M70" s="367"/>
      <c r="N70" s="368"/>
      <c r="O70" s="368"/>
      <c r="P70" s="368"/>
      <c r="Q70" s="368"/>
      <c r="R70" s="368"/>
      <c r="S70" s="368"/>
      <c r="T70" s="369"/>
    </row>
    <row r="71" spans="1:20" ht="18" customHeight="1" x14ac:dyDescent="0.2">
      <c r="A71" s="228">
        <v>25001</v>
      </c>
      <c r="B71" s="229">
        <v>25001</v>
      </c>
      <c r="C71" s="4">
        <v>35000</v>
      </c>
      <c r="D71" s="13">
        <v>1020</v>
      </c>
      <c r="E71" s="3">
        <v>5001</v>
      </c>
      <c r="F71" s="4">
        <v>10000</v>
      </c>
      <c r="G71" s="14">
        <v>1125</v>
      </c>
      <c r="H71" s="196"/>
      <c r="I71" s="15" t="s">
        <v>84</v>
      </c>
      <c r="J71" s="360"/>
      <c r="K71" s="361"/>
      <c r="L71" s="366"/>
      <c r="M71" s="367"/>
      <c r="N71" s="368"/>
      <c r="O71" s="368"/>
      <c r="P71" s="368"/>
      <c r="Q71" s="368"/>
      <c r="R71" s="368"/>
      <c r="S71" s="368"/>
      <c r="T71" s="369"/>
    </row>
    <row r="72" spans="1:20" ht="18" customHeight="1" x14ac:dyDescent="0.2">
      <c r="A72" s="228">
        <v>35001</v>
      </c>
      <c r="B72" s="229">
        <v>35001</v>
      </c>
      <c r="C72" s="4">
        <v>50000</v>
      </c>
      <c r="D72" s="13">
        <v>1140</v>
      </c>
      <c r="E72" s="3">
        <v>10001</v>
      </c>
      <c r="F72" s="4">
        <v>25000</v>
      </c>
      <c r="G72" s="14">
        <v>1215</v>
      </c>
      <c r="H72" s="196"/>
      <c r="I72" s="17" t="s">
        <v>85</v>
      </c>
      <c r="J72" s="362">
        <v>825</v>
      </c>
      <c r="K72" s="363"/>
      <c r="L72" s="366"/>
      <c r="M72" s="367"/>
      <c r="N72" s="368"/>
      <c r="O72" s="368"/>
      <c r="P72" s="368"/>
      <c r="Q72" s="368"/>
      <c r="R72" s="368"/>
      <c r="S72" s="368"/>
      <c r="T72" s="369"/>
    </row>
    <row r="73" spans="1:20" ht="18" customHeight="1" thickBot="1" x14ac:dyDescent="0.25">
      <c r="A73" s="187">
        <v>50001</v>
      </c>
      <c r="B73" s="188">
        <v>50001</v>
      </c>
      <c r="C73" s="18" t="s">
        <v>60</v>
      </c>
      <c r="D73" s="19">
        <v>1200</v>
      </c>
      <c r="E73" s="5">
        <v>25001</v>
      </c>
      <c r="F73" s="18" t="s">
        <v>60</v>
      </c>
      <c r="G73" s="20">
        <v>1350</v>
      </c>
      <c r="H73" s="196"/>
      <c r="I73" s="21" t="s">
        <v>86</v>
      </c>
      <c r="J73" s="364"/>
      <c r="K73" s="365"/>
      <c r="L73" s="366"/>
      <c r="M73" s="370"/>
      <c r="N73" s="371"/>
      <c r="O73" s="371"/>
      <c r="P73" s="371"/>
      <c r="Q73" s="371"/>
      <c r="R73" s="371"/>
      <c r="S73" s="371"/>
      <c r="T73" s="372"/>
    </row>
    <row r="74" spans="1:20" ht="41.25" customHeight="1" thickTop="1" x14ac:dyDescent="0.2">
      <c r="A74" s="78" t="s">
        <v>67</v>
      </c>
      <c r="B74" s="78"/>
      <c r="C74" s="78"/>
      <c r="D74" s="78"/>
      <c r="E74" s="78"/>
      <c r="F74" s="78"/>
      <c r="G74" s="78"/>
      <c r="H74" s="78"/>
      <c r="I74" s="78"/>
      <c r="J74" s="78"/>
      <c r="K74" s="78"/>
      <c r="L74" s="78"/>
      <c r="M74" s="78"/>
      <c r="N74" s="78"/>
      <c r="O74" s="78"/>
      <c r="P74" s="78"/>
      <c r="Q74" s="78"/>
      <c r="R74" s="78"/>
      <c r="S74" s="78"/>
      <c r="T74" s="78"/>
    </row>
    <row r="75" spans="1:20" ht="35.25" customHeight="1" x14ac:dyDescent="0.2">
      <c r="A75" s="73" t="s">
        <v>19</v>
      </c>
      <c r="B75" s="73"/>
      <c r="C75" s="73"/>
      <c r="D75" s="73"/>
      <c r="E75" s="73"/>
      <c r="F75" s="73"/>
      <c r="G75" s="73"/>
      <c r="H75" s="73"/>
      <c r="I75" s="73"/>
      <c r="J75" s="73"/>
      <c r="K75" s="73"/>
      <c r="L75" s="73"/>
      <c r="M75" s="73"/>
      <c r="N75" s="73"/>
      <c r="O75" s="73"/>
      <c r="P75" s="73"/>
      <c r="Q75" s="73"/>
      <c r="R75" s="73"/>
      <c r="S75" s="73"/>
      <c r="T75" s="73"/>
    </row>
  </sheetData>
  <sheetProtection algorithmName="SHA-512" hashValue="kgVZ6BSNXqP60yqzEQfM/5TT+DDvD/0U6O6yHt/cr0kBLTZivE6hd8mloII+Nz9tKcqmgHra3V7yxqAfFfaMoQ==" saltValue="NPiYwync/ArOWlvqpkeRqA==" spinCount="100000" sheet="1" selectLockedCells="1"/>
  <mergeCells count="188">
    <mergeCell ref="L57:T58"/>
    <mergeCell ref="I60:K61"/>
    <mergeCell ref="I62:K62"/>
    <mergeCell ref="J63:K65"/>
    <mergeCell ref="J66:K67"/>
    <mergeCell ref="J68:K69"/>
    <mergeCell ref="J70:K71"/>
    <mergeCell ref="J72:K73"/>
    <mergeCell ref="L60:L73"/>
    <mergeCell ref="M63:T73"/>
    <mergeCell ref="K27:N27"/>
    <mergeCell ref="L38:N38"/>
    <mergeCell ref="L39:N40"/>
    <mergeCell ref="L41:N42"/>
    <mergeCell ref="L43:N44"/>
    <mergeCell ref="L45:N46"/>
    <mergeCell ref="L47:T48"/>
    <mergeCell ref="L49:N50"/>
    <mergeCell ref="L51:P52"/>
    <mergeCell ref="Q49:R50"/>
    <mergeCell ref="S49:T50"/>
    <mergeCell ref="Q51:T52"/>
    <mergeCell ref="Q41:R42"/>
    <mergeCell ref="B37:K37"/>
    <mergeCell ref="B38:K38"/>
    <mergeCell ref="B39:K39"/>
    <mergeCell ref="Q55:T56"/>
    <mergeCell ref="B56:K56"/>
    <mergeCell ref="B53:K53"/>
    <mergeCell ref="B52:K52"/>
    <mergeCell ref="O45:P46"/>
    <mergeCell ref="Q45:R46"/>
    <mergeCell ref="S45:T46"/>
    <mergeCell ref="O49:P50"/>
    <mergeCell ref="L33:P34"/>
    <mergeCell ref="L35:P36"/>
    <mergeCell ref="L37:N37"/>
    <mergeCell ref="L53:T54"/>
    <mergeCell ref="B42:K42"/>
    <mergeCell ref="B41:K41"/>
    <mergeCell ref="O38:P38"/>
    <mergeCell ref="O37:P37"/>
    <mergeCell ref="O39:P40"/>
    <mergeCell ref="Q39:R40"/>
    <mergeCell ref="S39:T40"/>
    <mergeCell ref="Q37:R37"/>
    <mergeCell ref="S37:T37"/>
    <mergeCell ref="Q38:R38"/>
    <mergeCell ref="S38:T38"/>
    <mergeCell ref="O41:P42"/>
    <mergeCell ref="A68:B68"/>
    <mergeCell ref="A69:B69"/>
    <mergeCell ref="A70:B70"/>
    <mergeCell ref="A71:B71"/>
    <mergeCell ref="A72:B72"/>
    <mergeCell ref="A51:A52"/>
    <mergeCell ref="A45:A46"/>
    <mergeCell ref="A47:A48"/>
    <mergeCell ref="B57:K57"/>
    <mergeCell ref="B58:K58"/>
    <mergeCell ref="B54:K54"/>
    <mergeCell ref="B50:K50"/>
    <mergeCell ref="B45:K45"/>
    <mergeCell ref="G63:G64"/>
    <mergeCell ref="A57:A58"/>
    <mergeCell ref="A49:A50"/>
    <mergeCell ref="A53:A54"/>
    <mergeCell ref="A55:A56"/>
    <mergeCell ref="A73:B73"/>
    <mergeCell ref="A61:G61"/>
    <mergeCell ref="A60:G60"/>
    <mergeCell ref="A59:T59"/>
    <mergeCell ref="H60:H73"/>
    <mergeCell ref="A8:T8"/>
    <mergeCell ref="A17:T17"/>
    <mergeCell ref="B35:K35"/>
    <mergeCell ref="B36:K36"/>
    <mergeCell ref="I66:I67"/>
    <mergeCell ref="I63:I65"/>
    <mergeCell ref="M60:T62"/>
    <mergeCell ref="A62:D62"/>
    <mergeCell ref="A63:C64"/>
    <mergeCell ref="A65:B65"/>
    <mergeCell ref="A66:B66"/>
    <mergeCell ref="A67:B67"/>
    <mergeCell ref="E22:I23"/>
    <mergeCell ref="E24:I25"/>
    <mergeCell ref="E26:I27"/>
    <mergeCell ref="E28:I29"/>
    <mergeCell ref="J22:T23"/>
    <mergeCell ref="J24:J25"/>
    <mergeCell ref="A24:A25"/>
    <mergeCell ref="A26:A27"/>
    <mergeCell ref="A31:B32"/>
    <mergeCell ref="A35:A36"/>
    <mergeCell ref="A6:B7"/>
    <mergeCell ref="S1:T1"/>
    <mergeCell ref="S2:T2"/>
    <mergeCell ref="S3:T3"/>
    <mergeCell ref="S4:T4"/>
    <mergeCell ref="Q1:R1"/>
    <mergeCell ref="Q2:R2"/>
    <mergeCell ref="Q3:R3"/>
    <mergeCell ref="Q4:R4"/>
    <mergeCell ref="A1:B4"/>
    <mergeCell ref="C1:P2"/>
    <mergeCell ref="C3:P4"/>
    <mergeCell ref="S6:T7"/>
    <mergeCell ref="C6:R6"/>
    <mergeCell ref="C7:R7"/>
    <mergeCell ref="A5:T5"/>
    <mergeCell ref="O24:T25"/>
    <mergeCell ref="K24:N24"/>
    <mergeCell ref="K25:N25"/>
    <mergeCell ref="A30:T30"/>
    <mergeCell ref="B29:D29"/>
    <mergeCell ref="A41:A42"/>
    <mergeCell ref="A37:A38"/>
    <mergeCell ref="A39:A40"/>
    <mergeCell ref="L55:P56"/>
    <mergeCell ref="A9:B10"/>
    <mergeCell ref="A20:A21"/>
    <mergeCell ref="A22:A23"/>
    <mergeCell ref="A18:B19"/>
    <mergeCell ref="A11:A12"/>
    <mergeCell ref="A13:A14"/>
    <mergeCell ref="A15:A16"/>
    <mergeCell ref="B11:D11"/>
    <mergeCell ref="B16:D16"/>
    <mergeCell ref="B15:D15"/>
    <mergeCell ref="B23:D23"/>
    <mergeCell ref="C10:T10"/>
    <mergeCell ref="E20:T21"/>
    <mergeCell ref="B20:D20"/>
    <mergeCell ref="B21:D21"/>
    <mergeCell ref="B22:D22"/>
    <mergeCell ref="E13:T14"/>
    <mergeCell ref="C9:T9"/>
    <mergeCell ref="A33:A34"/>
    <mergeCell ref="A28:A29"/>
    <mergeCell ref="A75:T75"/>
    <mergeCell ref="B43:K43"/>
    <mergeCell ref="B44:K44"/>
    <mergeCell ref="A74:T74"/>
    <mergeCell ref="D63:D64"/>
    <mergeCell ref="E62:G62"/>
    <mergeCell ref="A43:A44"/>
    <mergeCell ref="E63:F64"/>
    <mergeCell ref="Q31:T31"/>
    <mergeCell ref="Q32:T32"/>
    <mergeCell ref="S41:T42"/>
    <mergeCell ref="C32:K32"/>
    <mergeCell ref="Q35:T36"/>
    <mergeCell ref="B46:K46"/>
    <mergeCell ref="B47:K47"/>
    <mergeCell ref="B48:K48"/>
    <mergeCell ref="B49:K49"/>
    <mergeCell ref="C31:K31"/>
    <mergeCell ref="Q33:T34"/>
    <mergeCell ref="B33:K33"/>
    <mergeCell ref="B34:K34"/>
    <mergeCell ref="B40:K40"/>
    <mergeCell ref="B55:K55"/>
    <mergeCell ref="B51:K51"/>
    <mergeCell ref="E15:T16"/>
    <mergeCell ref="E11:T12"/>
    <mergeCell ref="C18:T18"/>
    <mergeCell ref="C19:T19"/>
    <mergeCell ref="B14:D14"/>
    <mergeCell ref="B13:D13"/>
    <mergeCell ref="B12:D12"/>
    <mergeCell ref="O43:P44"/>
    <mergeCell ref="Q43:R44"/>
    <mergeCell ref="S43:T44"/>
    <mergeCell ref="B24:D24"/>
    <mergeCell ref="B25:D25"/>
    <mergeCell ref="B26:D26"/>
    <mergeCell ref="B27:D27"/>
    <mergeCell ref="J26:J27"/>
    <mergeCell ref="J28:J29"/>
    <mergeCell ref="B28:D28"/>
    <mergeCell ref="L31:P31"/>
    <mergeCell ref="L32:P32"/>
    <mergeCell ref="K29:N29"/>
    <mergeCell ref="K28:N28"/>
    <mergeCell ref="O28:T29"/>
    <mergeCell ref="O26:T27"/>
    <mergeCell ref="K26:N26"/>
  </mergeCells>
  <conditionalFormatting sqref="E24">
    <cfRule type="expression" dxfId="2" priority="5" stopIfTrue="1">
      <formula>AND($D$23="Bayrak",#REF!&lt;&gt;"")</formula>
    </cfRule>
  </conditionalFormatting>
  <conditionalFormatting sqref="E22">
    <cfRule type="expression" dxfId="1" priority="4" stopIfTrue="1">
      <formula>AND($D$19="Gemi Tipi",#REF!&lt;&gt;"")</formula>
    </cfRule>
  </conditionalFormatting>
  <conditionalFormatting sqref="L55">
    <cfRule type="expression" dxfId="0" priority="1" stopIfTrue="1">
      <formula>AND($F$24="Bayrak",$F$14&lt;&gt;"")</formula>
    </cfRule>
  </conditionalFormatting>
  <dataValidations count="9">
    <dataValidation type="list" allowBlank="1" showInputMessage="1" showErrorMessage="1" sqref="Q35 L35" xr:uid="{00000000-0002-0000-0000-000000000000}">
      <formula1>"Tavan Ücret,_"</formula1>
    </dataValidation>
    <dataValidation type="list" allowBlank="1" showInputMessage="1" showErrorMessage="1" error="Geminin Türk veya Yabancı olduğu seçilir" sqref="L55" xr:uid="{00000000-0002-0000-0000-000001000000}">
      <formula1>"_,Yok,Var"</formula1>
    </dataValidation>
    <dataValidation type="list" allowBlank="1" showInputMessage="1" showErrorMessage="1" error="Gemi Cinsini seçiniz" sqref="E22" xr:uid="{00000000-0002-0000-0000-000002000000}">
      <formula1>"Gemi Cinsini Seçin,Yolcu-Kruvaziyer,Bunker,Diğer"</formula1>
    </dataValidation>
    <dataValidation type="list" allowBlank="1" showInputMessage="1" showErrorMessage="1" error="Geminin Türk veya Yabancı Bayraklı olduğu seçilir" sqref="E24" xr:uid="{00000000-0002-0000-0000-000003000000}">
      <formula1>"Bayrağı Seçin,Türk Bayrağı,Yabancı Bayrak"</formula1>
    </dataValidation>
    <dataValidation type="custom" showInputMessage="1" showErrorMessage="1" error="Gemi Cinsi, Bayrak bilgisi., Groston yazılı olmalı, Tarih formatında yazılmalı" sqref="E28" xr:uid="{00000000-0002-0000-0000-000004000000}">
      <formula1>AND($E$22&lt;&gt;"Gemi Cinsini Seçin",$E$24&lt;&gt;"Bayrağı Seçin",$E26&gt;0,$E$28&gt;41275,$E$28&lt;90000,$E$20&lt;&gt;"",$E$22&lt;&gt;"")</formula1>
    </dataValidation>
    <dataValidation type="custom" showInputMessage="1" showErrorMessage="1" error="Gemi Adı, Gemi Cinsi ve Bayrak bilgisi yazılı olmalı, Groston rakam formatında girilmeli." sqref="E26" xr:uid="{00000000-0002-0000-0000-000005000000}">
      <formula1>AND($E$22&lt;&gt;"Gemi Cinsini Seçin",$E$24&lt;&gt;"Bayrağı Seçin",$E$26&gt;0,$E$26&lt;999999999,$E$20&lt;&gt;"",$E$22&lt;&gt;"")</formula1>
    </dataValidation>
    <dataValidation type="whole" showInputMessage="1" showErrorMessage="1" error="Rakam formatında yazılmalı" sqref="O39:T40" xr:uid="{00000000-0002-0000-0000-000006000000}">
      <formula1>1</formula1>
      <formula2>999999</formula2>
    </dataValidation>
    <dataValidation type="decimal" showInputMessage="1" showErrorMessage="1" error="Rakam formatında yazılmalı" sqref="O41:T42" xr:uid="{00000000-0002-0000-0000-000008000000}">
      <formula1>0.01</formula1>
      <formula2>999999</formula2>
    </dataValidation>
    <dataValidation type="custom" showInputMessage="1" showErrorMessage="1" error="Rakam formatında yazılmalı" sqref="L47" xr:uid="{00000000-0002-0000-0000-000007000000}">
      <formula1>OR(L47="döviz kurunu yazınız",AND(L47&gt;0,L47&lt;999))</formula1>
    </dataValidation>
  </dataValidations>
  <printOptions horizontalCentered="1"/>
  <pageMargins left="0.35433070866141736" right="0.27559055118110237" top="0.47244094488188981" bottom="0.51181102362204722" header="0.23622047244094491" footer="0.35433070866141736"/>
  <pageSetup paperSize="9" scale="49" orientation="portrait" r:id="rId1"/>
  <headerFooter>
    <oddFooter>&amp;C&amp;"Arial,Kalın"IMEAK Deniz Ticaret Odası</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74e7e64-ee4b-428a-9536-cdd07a2e0bc0">2SYXJ6NSPC3E-319633476-16931</_dlc_DocId>
    <_dlc_DocIdUrl xmlns="274e7e64-ee4b-428a-9536-cdd07a2e0bc0">
      <Url>http://imeak-01:8081/mi/gb/_layouts/15/DocIdRedir.aspx?ID=2SYXJ6NSPC3E-319633476-16931</Url>
      <Description>2SYXJ6NSPC3E-319633476-16931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35BE61AF393BC84ABEC2DC66BDACA213" ma:contentTypeVersion="1" ma:contentTypeDescription="Yeni belge oluşturun." ma:contentTypeScope="" ma:versionID="471e7efc797c5b8c2f1b85ffa00b178f">
  <xsd:schema xmlns:xsd="http://www.w3.org/2001/XMLSchema" xmlns:xs="http://www.w3.org/2001/XMLSchema" xmlns:p="http://schemas.microsoft.com/office/2006/metadata/properties" xmlns:ns2="274e7e64-ee4b-428a-9536-cdd07a2e0bc0" targetNamespace="http://schemas.microsoft.com/office/2006/metadata/properties" ma:root="true" ma:fieldsID="7fb468eff11ccb7e9194751121834db3" ns2:_="">
    <xsd:import namespace="274e7e64-ee4b-428a-9536-cdd07a2e0bc0"/>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4e7e64-ee4b-428a-9536-cdd07a2e0bc0"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0AA06F-6894-4BA4-A3F8-BE1B9557EE6E}">
  <ds:schemaRefs>
    <ds:schemaRef ds:uri="http://schemas.microsoft.com/office/2006/documentManagement/types"/>
    <ds:schemaRef ds:uri="http://purl.org/dc/dcmitype/"/>
    <ds:schemaRef ds:uri="http://www.w3.org/XML/1998/namespace"/>
    <ds:schemaRef ds:uri="http://schemas.openxmlformats.org/package/2006/metadata/core-properties"/>
    <ds:schemaRef ds:uri="http://purl.org/dc/terms/"/>
    <ds:schemaRef ds:uri="http://purl.org/dc/elements/1.1/"/>
    <ds:schemaRef ds:uri="http://schemas.microsoft.com/office/infopath/2007/PartnerControls"/>
    <ds:schemaRef ds:uri="274e7e64-ee4b-428a-9536-cdd07a2e0bc0"/>
    <ds:schemaRef ds:uri="http://schemas.microsoft.com/office/2006/metadata/properties"/>
  </ds:schemaRefs>
</ds:datastoreItem>
</file>

<file path=customXml/itemProps2.xml><?xml version="1.0" encoding="utf-8"?>
<ds:datastoreItem xmlns:ds="http://schemas.openxmlformats.org/officeDocument/2006/customXml" ds:itemID="{C0BCD0B2-229E-4828-AE16-AB6E74D01A39}">
  <ds:schemaRefs>
    <ds:schemaRef ds:uri="http://schemas.microsoft.com/sharepoint/events"/>
  </ds:schemaRefs>
</ds:datastoreItem>
</file>

<file path=customXml/itemProps3.xml><?xml version="1.0" encoding="utf-8"?>
<ds:datastoreItem xmlns:ds="http://schemas.openxmlformats.org/officeDocument/2006/customXml" ds:itemID="{1B3D18D7-E293-4EDB-BA69-4132F24A94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4e7e64-ee4b-428a-9536-cdd07a2e0b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53436BD-DF2F-4C55-9E63-E2F43B0133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KONTEYNER NAVLUN ODA PAYI</vt:lpstr>
      <vt:lpstr>'KONTEYNER NAVLUN ODA PAYI'!Yazdırma_Alanı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Ömer YAĞCI</dc:creator>
  <cp:lastModifiedBy>Ömer YAĞCI ( DTO Merkez )</cp:lastModifiedBy>
  <cp:lastPrinted>2021-12-28T08:20:39Z</cp:lastPrinted>
  <dcterms:created xsi:type="dcterms:W3CDTF">2013-12-17T11:29:20Z</dcterms:created>
  <dcterms:modified xsi:type="dcterms:W3CDTF">2021-12-29T07:21:51Z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c67418a4-ee64-459c-8d28-ed94c2b36329</vt:lpwstr>
  </property>
  <property fmtid="{D5CDD505-2E9C-101B-9397-08002B2CF9AE}" pid="3" name="ContentTypeId">
    <vt:lpwstr>0x01010035BE61AF393BC84ABEC2DC66BDACA213</vt:lpwstr>
  </property>
</Properties>
</file>